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C:\Users\u111\Desktop\労働保険\年度更新\R5　年度更新\"/>
    </mc:Choice>
  </mc:AlternateContent>
  <xr:revisionPtr revIDLastSave="0" documentId="13_ncr:1_{A695CAB7-9A19-4C8A-8782-47EC15C302EB}" xr6:coauthVersionLast="36" xr6:coauthVersionMax="36" xr10:uidLastSave="{00000000-0000-0000-0000-000000000000}"/>
  <bookViews>
    <workbookView xWindow="0" yWindow="0" windowWidth="20655" windowHeight="10590" xr2:uid="{00000000-000D-0000-FFFF-FFFF00000000}"/>
  </bookViews>
  <sheets>
    <sheet name="作成上の注意" sheetId="21" r:id="rId1"/>
    <sheet name="事業主控" sheetId="14" r:id="rId2"/>
    <sheet name="事務組合提出用" sheetId="20" r:id="rId3"/>
    <sheet name="賃金支払計算書（事務組合提出）" sheetId="22" r:id="rId4"/>
    <sheet name="記載例" sheetId="19" r:id="rId5"/>
  </sheets>
  <calcPr calcId="191028" calcOnSave="0"/>
</workbook>
</file>

<file path=xl/calcChain.xml><?xml version="1.0" encoding="utf-8"?>
<calcChain xmlns="http://schemas.openxmlformats.org/spreadsheetml/2006/main">
  <c r="BK47" i="14" l="1"/>
  <c r="AI47" i="14"/>
  <c r="AI45" i="14"/>
  <c r="AB34" i="14"/>
  <c r="C9" i="22" l="1"/>
  <c r="T52" i="22" l="1"/>
  <c r="S52" i="22"/>
  <c r="R52" i="22"/>
  <c r="Q52" i="22"/>
  <c r="P52" i="22"/>
  <c r="O52" i="22"/>
  <c r="N52" i="22"/>
  <c r="M52" i="22"/>
  <c r="L52" i="22"/>
  <c r="K52" i="22"/>
  <c r="J52" i="22"/>
  <c r="I52" i="22"/>
  <c r="H52" i="22"/>
  <c r="G52" i="22"/>
  <c r="F52" i="22"/>
  <c r="T51" i="22"/>
  <c r="S51" i="22"/>
  <c r="R51" i="22"/>
  <c r="Q51" i="22"/>
  <c r="P51" i="22"/>
  <c r="O51" i="22"/>
  <c r="N51" i="22"/>
  <c r="M51" i="22"/>
  <c r="L51" i="22"/>
  <c r="K51" i="22"/>
  <c r="J51" i="22"/>
  <c r="I51" i="22"/>
  <c r="H51" i="22"/>
  <c r="G51" i="22"/>
  <c r="F51" i="22"/>
  <c r="U50" i="22"/>
  <c r="U49" i="22"/>
  <c r="U48" i="22"/>
  <c r="U47" i="22"/>
  <c r="U46" i="22"/>
  <c r="U45" i="22"/>
  <c r="U44" i="22"/>
  <c r="U43" i="22"/>
  <c r="U42" i="22"/>
  <c r="U41" i="22"/>
  <c r="U40" i="22"/>
  <c r="U39" i="22"/>
  <c r="U38" i="22"/>
  <c r="U37" i="22"/>
  <c r="U36" i="22"/>
  <c r="U35" i="22"/>
  <c r="U34" i="22"/>
  <c r="U33" i="22"/>
  <c r="U32" i="22"/>
  <c r="U31" i="22"/>
  <c r="U30" i="22"/>
  <c r="U29" i="22"/>
  <c r="U28" i="22"/>
  <c r="U27" i="22"/>
  <c r="U26" i="22"/>
  <c r="U25" i="22"/>
  <c r="U24" i="22"/>
  <c r="U23" i="22"/>
  <c r="U22" i="22"/>
  <c r="U21" i="22"/>
  <c r="U20" i="22"/>
  <c r="U19" i="22"/>
  <c r="U18" i="22"/>
  <c r="U17" i="22"/>
  <c r="U16" i="22"/>
  <c r="U51" i="22" l="1"/>
  <c r="U52" i="22"/>
  <c r="E48" i="20"/>
  <c r="BA43" i="20"/>
  <c r="AX43" i="20"/>
  <c r="AQ43" i="20"/>
  <c r="AO43" i="20"/>
  <c r="AB43" i="20"/>
  <c r="Z43" i="20"/>
  <c r="W43" i="20"/>
  <c r="T43" i="20"/>
  <c r="L43" i="20"/>
  <c r="H43" i="20"/>
  <c r="AE43" i="20" s="1"/>
  <c r="BK42" i="20"/>
  <c r="BF42" i="20"/>
  <c r="AI42" i="20"/>
  <c r="AE42" i="20"/>
  <c r="BK41" i="20"/>
  <c r="BF41" i="20"/>
  <c r="AI41" i="20"/>
  <c r="AE41" i="20"/>
  <c r="BK40" i="20"/>
  <c r="BF40" i="20"/>
  <c r="AI40" i="20"/>
  <c r="AE40" i="20"/>
  <c r="BK39" i="20"/>
  <c r="BF39" i="20"/>
  <c r="AI39" i="20"/>
  <c r="AE39" i="20"/>
  <c r="BK38" i="20"/>
  <c r="BF38" i="20"/>
  <c r="AI38" i="20"/>
  <c r="AE38" i="20"/>
  <c r="C38" i="20"/>
  <c r="AL48" i="20" s="1"/>
  <c r="BK37" i="20"/>
  <c r="BF37" i="20"/>
  <c r="AI37" i="20"/>
  <c r="AE37" i="20"/>
  <c r="BK36" i="20"/>
  <c r="BF36" i="20"/>
  <c r="AI36" i="20"/>
  <c r="AE36" i="20"/>
  <c r="BK35" i="20"/>
  <c r="BF35" i="20"/>
  <c r="BF43" i="20" s="1"/>
  <c r="AI35" i="20"/>
  <c r="AE35" i="20"/>
  <c r="BA34" i="20"/>
  <c r="AX34" i="20"/>
  <c r="AQ34" i="20"/>
  <c r="BK34" i="20" s="1"/>
  <c r="AO34" i="20"/>
  <c r="BF34" i="20" s="1"/>
  <c r="AB34" i="20"/>
  <c r="Z34" i="20"/>
  <c r="W34" i="20"/>
  <c r="T34" i="20"/>
  <c r="L34" i="20"/>
  <c r="H34" i="20"/>
  <c r="AE34" i="20" s="1"/>
  <c r="BK33" i="20"/>
  <c r="BF33" i="20"/>
  <c r="AI33" i="20"/>
  <c r="AE33" i="20"/>
  <c r="BK32" i="20"/>
  <c r="BF32" i="20"/>
  <c r="AI32" i="20"/>
  <c r="AE32" i="20"/>
  <c r="BK31" i="20"/>
  <c r="BF31" i="20"/>
  <c r="AI31" i="20"/>
  <c r="AE31" i="20"/>
  <c r="BK30" i="20"/>
  <c r="BF30" i="20"/>
  <c r="AI30" i="20"/>
  <c r="AE30" i="20"/>
  <c r="BK29" i="20"/>
  <c r="BF29" i="20"/>
  <c r="AI29" i="20"/>
  <c r="AE29" i="20"/>
  <c r="BK28" i="20"/>
  <c r="BF28" i="20"/>
  <c r="AI28" i="20"/>
  <c r="AE28" i="20"/>
  <c r="BK27" i="20"/>
  <c r="BF27" i="20"/>
  <c r="AI27" i="20"/>
  <c r="AE27" i="20"/>
  <c r="BK26" i="20"/>
  <c r="BF26" i="20"/>
  <c r="AI26" i="20"/>
  <c r="AE26" i="20"/>
  <c r="AD19" i="20"/>
  <c r="CB12" i="20"/>
  <c r="BK43" i="20" l="1"/>
  <c r="BK45" i="20" s="1"/>
  <c r="BK44" i="20"/>
  <c r="BK47" i="20"/>
  <c r="AI43" i="20"/>
  <c r="AI45" i="20" s="1"/>
  <c r="AI34" i="20"/>
  <c r="AB48" i="20"/>
  <c r="BF36" i="14"/>
  <c r="BF37" i="14"/>
  <c r="BF38" i="14"/>
  <c r="BF39" i="14"/>
  <c r="BF40" i="14"/>
  <c r="BF41" i="14"/>
  <c r="BF42" i="14"/>
  <c r="BF35" i="14"/>
  <c r="AX43" i="14"/>
  <c r="AO43" i="14"/>
  <c r="BK36" i="14"/>
  <c r="BK37" i="14"/>
  <c r="BK38" i="14"/>
  <c r="BK39" i="14"/>
  <c r="BK40" i="14"/>
  <c r="BK41" i="14"/>
  <c r="BK42" i="14"/>
  <c r="BK35" i="14"/>
  <c r="BA43" i="14"/>
  <c r="BK43" i="14" s="1"/>
  <c r="BK45" i="14" s="1"/>
  <c r="AQ43" i="14"/>
  <c r="BF34" i="14"/>
  <c r="BF28" i="14"/>
  <c r="BF29" i="14"/>
  <c r="BF30" i="14"/>
  <c r="BF31" i="14"/>
  <c r="BF32" i="14"/>
  <c r="BF33" i="14"/>
  <c r="BF27" i="14"/>
  <c r="BF26" i="14"/>
  <c r="AX34" i="14"/>
  <c r="AO34" i="14"/>
  <c r="BK28" i="14"/>
  <c r="BK29" i="14"/>
  <c r="BK30" i="14"/>
  <c r="BK31" i="14"/>
  <c r="BK32" i="14"/>
  <c r="BK33" i="14"/>
  <c r="BK27" i="14"/>
  <c r="BK26" i="14"/>
  <c r="BA34" i="14"/>
  <c r="BK34" i="14" s="1"/>
  <c r="AQ34" i="14"/>
  <c r="AI47" i="20" l="1"/>
  <c r="AI44" i="20"/>
  <c r="BK44" i="14"/>
  <c r="BF43" i="14"/>
  <c r="AE36" i="14"/>
  <c r="AE37" i="14"/>
  <c r="AE38" i="14"/>
  <c r="AE39" i="14"/>
  <c r="AE40" i="14"/>
  <c r="AE41" i="14"/>
  <c r="AE42" i="14"/>
  <c r="AE35" i="14"/>
  <c r="Z43" i="14"/>
  <c r="AE43" i="14" s="1"/>
  <c r="T43" i="14"/>
  <c r="H43" i="14"/>
  <c r="AE34" i="14"/>
  <c r="AE28" i="14"/>
  <c r="AE29" i="14"/>
  <c r="AE30" i="14"/>
  <c r="AE31" i="14"/>
  <c r="AE32" i="14"/>
  <c r="AE33" i="14"/>
  <c r="AE27" i="14"/>
  <c r="AE26" i="14"/>
  <c r="Z34" i="14"/>
  <c r="T34" i="14"/>
  <c r="H34" i="14"/>
  <c r="AI36" i="14" l="1"/>
  <c r="AI37" i="14"/>
  <c r="AI38" i="14"/>
  <c r="AI39" i="14"/>
  <c r="AI40" i="14"/>
  <c r="AI41" i="14"/>
  <c r="AI42" i="14"/>
  <c r="AI35" i="14"/>
  <c r="AB43" i="14"/>
  <c r="AI43" i="14" s="1"/>
  <c r="W43" i="14"/>
  <c r="L43" i="14"/>
  <c r="AI26" i="14" l="1"/>
  <c r="AI28" i="14"/>
  <c r="AI29" i="14"/>
  <c r="AI30" i="14"/>
  <c r="AI31" i="14"/>
  <c r="AI32" i="14"/>
  <c r="AI33" i="14"/>
  <c r="AI27" i="14"/>
  <c r="W34" i="14"/>
  <c r="L34" i="14"/>
  <c r="AI34" i="14" l="1"/>
  <c r="C38" i="14"/>
  <c r="CB12" i="14"/>
  <c r="AD19" i="14"/>
  <c r="E48" i="14"/>
  <c r="AB48" i="14"/>
  <c r="AL48" i="14"/>
  <c r="E48" i="19"/>
  <c r="C38" i="19"/>
  <c r="AL48" i="19" s="1"/>
  <c r="AD19" i="19"/>
  <c r="AI44" i="14" l="1"/>
  <c r="CB12" i="19"/>
  <c r="AB4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u111</author>
    <author>t115</author>
    <author>u115</author>
  </authors>
  <commentList>
    <comment ref="T3" authorId="0" shapeId="0" xr:uid="{1C278717-ACB9-43B9-8C98-9AE292B39971}">
      <text>
        <r>
          <rPr>
            <b/>
            <sz val="9"/>
            <color indexed="81"/>
            <rFont val="MS P ゴシック"/>
            <family val="3"/>
            <charset val="128"/>
          </rPr>
          <t xml:space="preserve">高齢者の雇用保険料免除制度は令和２年度より廃止されました。
</t>
        </r>
      </text>
    </comment>
    <comment ref="F12" authorId="1" shapeId="0" xr:uid="{64210ECA-B389-47C9-A1E3-F0FF48EBFA9E}">
      <text>
        <r>
          <rPr>
            <b/>
            <sz val="9"/>
            <color indexed="81"/>
            <rFont val="ＭＳ Ｐゴシック"/>
            <family val="3"/>
            <charset val="128"/>
          </rPr>
          <t>＊被保険者で、賃金の発生月が賃金「0円」の場合は「0」を入力　＊区分欄が変更になった労働者は、区分ごとに入力</t>
        </r>
      </text>
    </comment>
    <comment ref="O12" authorId="1" shapeId="0" xr:uid="{C9B6398D-808C-4E86-9436-ED38994A7A5D}">
      <text>
        <r>
          <rPr>
            <b/>
            <sz val="9"/>
            <color indexed="81"/>
            <rFont val="ＭＳ Ｐゴシック"/>
            <family val="3"/>
            <charset val="128"/>
          </rPr>
          <t>＊被保険者で、賃金の発生月が賃金「0円」の場合は「0」を入力　＊区分欄が変更になった労働者は、区分ごとに入力</t>
        </r>
      </text>
    </comment>
    <comment ref="W12" authorId="2" shapeId="0" xr:uid="{19952F2F-E591-4AC3-8252-1E74F01D0ED2}">
      <text>
        <r>
          <rPr>
            <b/>
            <sz val="9"/>
            <color indexed="81"/>
            <rFont val="ＭＳ Ｐゴシック"/>
            <family val="3"/>
            <charset val="128"/>
          </rPr>
          <t xml:space="preserve">
途中で入退社した人については、入社・退社年月日を記入して下さい
[記入例]
　H23.10.10入社</t>
        </r>
      </text>
    </comment>
    <comment ref="R14" authorId="2" shapeId="0" xr:uid="{2A72C30B-3E57-4CA5-9D50-1588A7332EC4}">
      <text>
        <r>
          <rPr>
            <b/>
            <sz val="9"/>
            <color indexed="81"/>
            <rFont val="ＭＳ Ｐゴシック"/>
            <family val="3"/>
            <charset val="128"/>
          </rPr>
          <t>賞与月を入れる</t>
        </r>
      </text>
    </comment>
    <comment ref="E16" authorId="2" shapeId="0" xr:uid="{FEDAF050-58F5-4E83-92E2-32B6B276C946}">
      <text>
        <r>
          <rPr>
            <b/>
            <sz val="9"/>
            <color indexed="81"/>
            <rFont val="ＭＳ Ｐゴシック"/>
            <family val="3"/>
            <charset val="128"/>
          </rPr>
          <t xml:space="preserve">
○印  </t>
        </r>
        <r>
          <rPr>
            <b/>
            <sz val="10"/>
            <color indexed="81"/>
            <rFont val="ＭＳ Ｐゴシック"/>
            <family val="3"/>
            <charset val="128"/>
          </rPr>
          <t xml:space="preserve">被保険者：(1) (5)
●印  役員で被被験者扱いの者：(2) (6)
★印  役員で被被験者扱いで高年齢労働者：(1) (6) (8)
☆印　役員で労働者扱いの者（雇用保険資格なし）：(2)
空白  臨時労働者は：(3)
◇印  常時労働者で雇用保険対象外の労働者：(1)
</t>
        </r>
      </text>
    </comment>
  </commentList>
</comments>
</file>

<file path=xl/sharedStrings.xml><?xml version="1.0" encoding="utf-8"?>
<sst xmlns="http://schemas.openxmlformats.org/spreadsheetml/2006/main" count="469" uniqueCount="197">
  <si>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</si>
  <si>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</si>
  <si>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組様式第４号</t>
    <rPh sb="0" eb="1">
      <t>クミ</t>
    </rPh>
    <rPh sb="1" eb="3">
      <t>ヨウシキ</t>
    </rPh>
    <rPh sb="3" eb="4">
      <t>ダイ</t>
    </rPh>
    <rPh sb="5" eb="6">
      <t>ゴウ</t>
    </rPh>
    <phoneticPr fontId="1"/>
  </si>
  <si>
    <t>①</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</si>
  <si>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</si>
  <si>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</si>
  <si>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</si>
  <si>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</si>
  <si>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</si>
  <si>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③</t>
    <phoneticPr fontId="1"/>
  </si>
  <si>
    <t>事業の名称</t>
    <rPh sb="0" eb="2">
      <t>ジギョウ</t>
    </rPh>
    <rPh sb="3" eb="5">
      <t>メイショウ</t>
    </rPh>
    <phoneticPr fontId="1"/>
  </si>
  <si>
    <t>ＴＥＬ</t>
    <phoneticPr fontId="1"/>
  </si>
  <si>
    <t>(</t>
    <phoneticPr fontId="1"/>
  </si>
  <si>
    <t>)</t>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</si>
  <si>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</si>
  <si>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⑨特掲事業</t>
    <rPh sb="1" eb="2">
      <t>トク</t>
    </rPh>
    <rPh sb="2" eb="3">
      <t>ケイ</t>
    </rPh>
    <rPh sb="3" eb="5">
      <t>ジギョウ</t>
    </rPh>
    <phoneticPr fontId="1"/>
  </si>
  <si>
    <t>労働保険
番　　号</t>
    <rPh sb="0" eb="2">
      <t>ロウドウ</t>
    </rPh>
    <rPh sb="2" eb="4">
      <t>ホケン</t>
    </rPh>
    <rPh sb="5" eb="6">
      <t>バン</t>
    </rPh>
    <rPh sb="8" eb="9">
      <t>ゴウ</t>
    </rPh>
    <phoneticPr fontId="1"/>
  </si>
  <si>
    <t xml:space="preserve">                       </t>
    <phoneticPr fontId="1"/>
  </si>
  <si>
    <t>④</t>
    <phoneticPr fontId="1"/>
  </si>
  <si>
    <t>〒（</t>
    <phoneticPr fontId="1"/>
  </si>
  <si>
    <t>－</t>
    <phoneticPr fontId="1"/>
  </si>
  <si>
    <t>）</t>
    <phoneticPr fontId="1"/>
  </si>
  <si>
    <t>　　　イ．該当する　　　ロ．該当しない</t>
    <rPh sb="5" eb="7">
      <t>ガイトウ</t>
    </rPh>
    <rPh sb="14" eb="16">
      <t>ガイトウ</t>
    </rPh>
    <phoneticPr fontId="1"/>
  </si>
  <si>
    <t>事業の所在地</t>
    <rPh sb="0" eb="2">
      <t>ジギョウ</t>
    </rPh>
    <rPh sb="3" eb="6">
      <t>ショザイチ</t>
    </rPh>
    <phoneticPr fontId="1"/>
  </si>
  <si>
    <t>②</t>
    <phoneticPr fontId="1"/>
  </si>
  <si>
    <t>⑩令和</t>
    <rPh sb="1" eb="3">
      <t>レイワ</t>
    </rPh>
    <phoneticPr fontId="1"/>
  </si>
  <si>
    <t>年度概算の延納</t>
    <rPh sb="0" eb="2">
      <t>ネンド</t>
    </rPh>
    <rPh sb="2" eb="4">
      <t>ガイサン</t>
    </rPh>
    <rPh sb="5" eb="7">
      <t>エンノウ</t>
    </rPh>
    <phoneticPr fontId="1"/>
  </si>
  <si>
    <t>⑤</t>
    <phoneticPr fontId="1"/>
  </si>
  <si>
    <t>雇用保険
事業所番号</t>
    <rPh sb="0" eb="2">
      <t>コヨウ</t>
    </rPh>
    <rPh sb="2" eb="4">
      <t>ホケン</t>
    </rPh>
    <rPh sb="5" eb="7">
      <t>ジギョウ</t>
    </rPh>
    <rPh sb="7" eb="8">
      <t>ジョ</t>
    </rPh>
    <rPh sb="8" eb="9">
      <t>バン</t>
    </rPh>
    <rPh sb="9" eb="10">
      <t>ゴウ</t>
    </rPh>
    <phoneticPr fontId="1"/>
  </si>
  <si>
    <t>　　　イ．する</t>
    <phoneticPr fontId="1"/>
  </si>
  <si>
    <t>　　　ロ．しない</t>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</si>
  <si>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</si>
  <si>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</si>
  <si>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t>※⑧業種</t>
    <rPh sb="2" eb="3">
      <t>ギョウ</t>
    </rPh>
    <rPh sb="3" eb="4">
      <t>シュ</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</si>
  <si>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</si>
  <si>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</si>
  <si>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⑪令和</t>
    <rPh sb="1" eb="3">
      <t>レイワ</t>
    </rPh>
    <phoneticPr fontId="1"/>
  </si>
  <si>
    <t>年度確定賃金総額</t>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</si>
  <si>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</si>
  <si>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</si>
  <si>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</si>
  <si>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(1)</t>
    <phoneticPr fontId="1"/>
  </si>
  <si>
    <t>(2)</t>
    <phoneticPr fontId="1"/>
  </si>
  <si>
    <t>(3)</t>
    <phoneticPr fontId="1"/>
  </si>
  <si>
    <t>(4)</t>
    <phoneticPr fontId="1"/>
  </si>
  <si>
    <t>(5)　被 保 険 者</t>
    <rPh sb="4" eb="5">
      <t>ヒ</t>
    </rPh>
    <rPh sb="6" eb="7">
      <t>ホ</t>
    </rPh>
    <rPh sb="8" eb="9">
      <t>ケン</t>
    </rPh>
    <rPh sb="10" eb="11">
      <t>シャ</t>
    </rPh>
    <phoneticPr fontId="1"/>
  </si>
  <si>
    <t>(6)</t>
    <phoneticPr fontId="1"/>
  </si>
  <si>
    <t>(7)</t>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</si>
  <si>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</si>
  <si>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</si>
  <si>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</si>
  <si>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</si>
  <si>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</si>
  <si>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</si>
  <si>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</si>
  <si>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</si>
  <si>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（(1)＋(2)＋(3)）</t>
    <phoneticPr fontId="1"/>
  </si>
  <si>
    <t>（(5)＋(6)）</t>
    <phoneticPr fontId="1"/>
  </si>
  <si>
    <t>令和</t>
    <rPh sb="0" eb="2">
      <t>レイワ</t>
    </rPh>
    <phoneticPr fontId="1"/>
  </si>
  <si>
    <t>年</t>
    <rPh sb="0" eb="1">
      <t>ネン</t>
    </rPh>
    <phoneticPr fontId="1"/>
  </si>
  <si>
    <t>４月</t>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</si>
  <si>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</si>
  <si>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</si>
  <si>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</si>
  <si>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</si>
  <si>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</si>
  <si>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r>
      <t xml:space="preserve"> 賞与等　</t>
    </r>
    <r>
      <rPr>
        <sz val="9"/>
        <rFont val="ＭＳ 明朝"/>
        <family val="1"/>
        <charset val="128"/>
      </rPr>
      <t>　</t>
    </r>
    <rPh sb="1" eb="3">
      <t>ショウヨ</t>
    </rPh>
    <rPh sb="3" eb="4">
      <t>トウ</t>
    </rPh>
    <phoneticPr fontId="1"/>
  </si>
  <si>
    <t>月</t>
    <rPh sb="0" eb="1">
      <t>ツキ</t>
    </rPh>
    <phoneticPr fontId="1"/>
  </si>
  <si>
    <t>　　</t>
    <phoneticPr fontId="1"/>
  </si>
  <si>
    <t>前期　計</t>
    <rPh sb="0" eb="2">
      <t>ゼンキ</t>
    </rPh>
    <phoneticPr fontId="1"/>
  </si>
  <si>
    <t xml:space="preserve"> 10月</t>
    <phoneticPr fontId="1"/>
  </si>
  <si>
    <t>　　　　　　　　11月　</t>
    <rPh sb="10" eb="11">
      <t>ガツ</t>
    </rPh>
    <phoneticPr fontId="1"/>
  </si>
  <si>
    <t>　　　　　　　12月</t>
    <rPh sb="9" eb="10">
      <t>ガツ</t>
    </rPh>
    <phoneticPr fontId="1"/>
  </si>
  <si>
    <t xml:space="preserve"> １月</t>
    <phoneticPr fontId="1"/>
  </si>
  <si>
    <t>　　　　　　　２月</t>
    <rPh sb="8" eb="9">
      <t>ガツ</t>
    </rPh>
    <phoneticPr fontId="1"/>
  </si>
  <si>
    <t>　　　　　　　３月</t>
    <rPh sb="8" eb="9">
      <t>ガツ</t>
    </rPh>
    <phoneticPr fontId="1"/>
  </si>
  <si>
    <t>後期　計</t>
    <rPh sb="0" eb="2">
      <t>コウキ</t>
    </rPh>
    <phoneticPr fontId="1"/>
  </si>
  <si>
    <t>１ カ 月
平均使用
労働者数</t>
    <rPh sb="4" eb="5">
      <t>ツキ</t>
    </rPh>
    <rPh sb="6" eb="8">
      <t>ヘイキン</t>
    </rPh>
    <rPh sb="8" eb="10">
      <t>シヨウ</t>
    </rPh>
    <rPh sb="11" eb="14">
      <t>ロウドウシャ</t>
    </rPh>
    <rPh sb="14" eb="15">
      <t>スウ</t>
    </rPh>
    <phoneticPr fontId="1"/>
  </si>
  <si>
    <t>⑫ 令 和</t>
    <rPh sb="2" eb="3">
      <t>レイ</t>
    </rPh>
    <rPh sb="4" eb="5">
      <t>ワ</t>
    </rPh>
    <phoneticPr fontId="1"/>
  </si>
  <si>
    <t xml:space="preserve">  年 度 確 定</t>
    <rPh sb="2" eb="3">
      <t>ネン</t>
    </rPh>
    <rPh sb="4" eb="5">
      <t>ド</t>
    </rPh>
    <rPh sb="6" eb="7">
      <t>アキラ</t>
    </rPh>
    <rPh sb="8" eb="9">
      <t>サダム</t>
    </rPh>
    <phoneticPr fontId="1"/>
  </si>
  <si>
    <t>特 別 加 入 者
氏　　　名</t>
    <rPh sb="0" eb="1">
      <t>トク</t>
    </rPh>
    <rPh sb="2" eb="3">
      <t>ベツ</t>
    </rPh>
    <rPh sb="4" eb="5">
      <t>カ</t>
    </rPh>
    <rPh sb="6" eb="7">
      <t>ニュウ</t>
    </rPh>
    <rPh sb="8" eb="9">
      <t>シャ</t>
    </rPh>
    <rPh sb="10" eb="11">
      <t>シ</t>
    </rPh>
    <rPh sb="14" eb="15">
      <t>メイ</t>
    </rPh>
    <phoneticPr fontId="1"/>
  </si>
  <si>
    <t xml:space="preserve">  ⑬ 令 和</t>
    <rPh sb="4" eb="5">
      <t>レイ</t>
    </rPh>
    <rPh sb="6" eb="7">
      <t>カズ</t>
    </rPh>
    <phoneticPr fontId="1"/>
  </si>
  <si>
    <t>年 度 概 算</t>
    <rPh sb="0" eb="1">
      <t>ネン</t>
    </rPh>
    <rPh sb="2" eb="3">
      <t>ド</t>
    </rPh>
    <rPh sb="4" eb="5">
      <t>オオムネ</t>
    </rPh>
    <rPh sb="6" eb="7">
      <t>サン</t>
    </rPh>
    <phoneticPr fontId="1"/>
  </si>
  <si>
    <t>⑭    令    和</t>
    <rPh sb="5" eb="6">
      <t>レイ</t>
    </rPh>
    <rPh sb="10" eb="11">
      <t>カズ</t>
    </rPh>
    <phoneticPr fontId="1"/>
  </si>
  <si>
    <t>年度 賃金総額の見込み額</t>
    <rPh sb="0" eb="2">
      <t>ネンド</t>
    </rPh>
    <rPh sb="3" eb="5">
      <t>チンギン</t>
    </rPh>
    <rPh sb="5" eb="7">
      <t>ソウガク</t>
    </rPh>
    <rPh sb="8" eb="10">
      <t>ミコ</t>
    </rPh>
    <rPh sb="11" eb="12">
      <t>ガク</t>
    </rPh>
    <phoneticPr fontId="1"/>
  </si>
  <si>
    <t>予　備　欄</t>
    <rPh sb="0" eb="1">
      <t>ヨ</t>
    </rPh>
    <rPh sb="2" eb="3">
      <t>ソナエ</t>
    </rPh>
    <rPh sb="4" eb="5">
      <t>ラン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</si>
  <si>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</si>
  <si>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</si>
  <si>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希望する給付基礎日額</t>
    <rPh sb="0" eb="2">
      <t>キボウ</t>
    </rPh>
    <rPh sb="4" eb="6">
      <t>キュウフ</t>
    </rPh>
    <rPh sb="6" eb="8">
      <t>キソ</t>
    </rPh>
    <rPh sb="8" eb="10">
      <t>ニチガク</t>
    </rPh>
    <phoneticPr fontId="1"/>
  </si>
  <si>
    <t>労災保険</t>
    <rPh sb="0" eb="2">
      <t>ロウサイ</t>
    </rPh>
    <rPh sb="2" eb="4">
      <t>ホケン</t>
    </rPh>
    <phoneticPr fontId="1"/>
  </si>
  <si>
    <t>雇用保険</t>
    <rPh sb="0" eb="2">
      <t>コヨウ</t>
    </rPh>
    <rPh sb="2" eb="4">
      <t>ホケン</t>
    </rPh>
    <phoneticPr fontId="1"/>
  </si>
  <si>
    <t>合　　計</t>
    <rPh sb="0" eb="1">
      <t>ゴウ</t>
    </rPh>
    <rPh sb="3" eb="4">
      <t>ケイ</t>
    </rPh>
    <phoneticPr fontId="1"/>
  </si>
  <si>
    <t>(事務組合控)</t>
    <rPh sb="1" eb="3">
      <t>ジム</t>
    </rPh>
    <rPh sb="3" eb="5">
      <t>クミアイ</t>
    </rPh>
    <rPh sb="5" eb="6">
      <t>ヒカ</t>
    </rPh>
    <phoneticPr fontId="1"/>
  </si>
  <si>
    <t>○○工業（株）</t>
    <rPh sb="2" eb="4">
      <t>コウギョウ</t>
    </rPh>
    <rPh sb="4" eb="7">
      <t>カブ</t>
    </rPh>
    <phoneticPr fontId="1"/>
  </si>
  <si>
    <t>××</t>
    <phoneticPr fontId="1"/>
  </si>
  <si>
    <t>××××</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</si>
  <si>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</si>
  <si>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</si>
  <si>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3</t>
    <phoneticPr fontId="1"/>
  </si>
  <si>
    <t>0</t>
    <phoneticPr fontId="1"/>
  </si>
  <si>
    <t>1</t>
    <phoneticPr fontId="1"/>
  </si>
  <si>
    <t>9</t>
    <phoneticPr fontId="1"/>
  </si>
  <si>
    <t>×××</t>
    <phoneticPr fontId="1"/>
  </si>
  <si>
    <t>○○市○○　○－○－○</t>
    <rPh sb="2" eb="3">
      <t>シ</t>
    </rPh>
    <phoneticPr fontId="1"/>
  </si>
  <si>
    <t>－</t>
  </si>
  <si>
    <t>6</t>
    <phoneticPr fontId="1"/>
  </si>
  <si>
    <t>4</t>
    <phoneticPr fontId="1"/>
  </si>
  <si>
    <t>5</t>
    <phoneticPr fontId="1"/>
  </si>
  <si>
    <t>○○　○○</t>
    <phoneticPr fontId="1"/>
  </si>
  <si>
    <t xml:space="preserve">0  </t>
    <phoneticPr fontId="1"/>
  </si>
  <si>
    <t>0</t>
  </si>
  <si>
    <t xml:space="preserve">0  </t>
  </si>
  <si>
    <t>○○　○○</t>
  </si>
  <si>
    <t>前年度と同額</t>
    <rPh sb="0" eb="3">
      <t>ゼンネンド</t>
    </rPh>
    <rPh sb="4" eb="6">
      <t>ドウガク</t>
    </rPh>
    <phoneticPr fontId="1"/>
  </si>
  <si>
    <r>
      <t xml:space="preserve">１ </t>
    </r>
    <r>
      <rPr>
        <b/>
        <sz val="11"/>
        <color indexed="10"/>
        <rFont val="ＭＳ Ｐゴシック"/>
        <family val="3"/>
        <charset val="128"/>
      </rPr>
      <t>「労働保険料等算定基礎　賃金等の報告」</t>
    </r>
    <r>
      <rPr>
        <b/>
        <sz val="11"/>
        <rFont val="ＭＳ Ｐゴシック"/>
        <family val="3"/>
        <charset val="128"/>
      </rPr>
      <t>、</t>
    </r>
    <r>
      <rPr>
        <b/>
        <sz val="11"/>
        <color indexed="57"/>
        <rFont val="ＭＳ Ｐゴシック"/>
        <family val="3"/>
        <charset val="128"/>
      </rPr>
      <t>「労働保険料算定基礎賃金　支払計算書」</t>
    </r>
    <r>
      <rPr>
        <b/>
        <sz val="11"/>
        <rFont val="ＭＳ Ｐゴシック"/>
        <family val="3"/>
        <charset val="128"/>
      </rPr>
      <t>の入力は、</t>
    </r>
    <rPh sb="42" eb="44">
      <t>ニュウリョク</t>
    </rPh>
    <phoneticPr fontId="1"/>
  </si>
  <si>
    <t>←この色がついた場所へ必要事項を入力ください。</t>
    <rPh sb="3" eb="4">
      <t>イロ</t>
    </rPh>
    <rPh sb="8" eb="10">
      <t>バショ</t>
    </rPh>
    <rPh sb="11" eb="13">
      <t>ヒツヨウ</t>
    </rPh>
    <rPh sb="13" eb="15">
      <t>ジコウ</t>
    </rPh>
    <rPh sb="16" eb="18">
      <t>ニュウリョク</t>
    </rPh>
    <phoneticPr fontId="1"/>
  </si>
  <si>
    <t>　　＊労働者氏名の区分で、同一人物で途中から「雇用保険被保険者」となったり、また「臨時労働者」になったりして分かれる場合には、２行に分けて入力してください。</t>
    <rPh sb="3" eb="6">
      <t>ロウドウシャ</t>
    </rPh>
    <rPh sb="6" eb="8">
      <t>シメイ</t>
    </rPh>
    <rPh sb="9" eb="11">
      <t>クブン</t>
    </rPh>
    <rPh sb="13" eb="15">
      <t>ドウイツ</t>
    </rPh>
    <rPh sb="15" eb="17">
      <t>ジンブツ</t>
    </rPh>
    <rPh sb="18" eb="20">
      <t>トチュウ</t>
    </rPh>
    <rPh sb="23" eb="25">
      <t>コヨウ</t>
    </rPh>
    <rPh sb="25" eb="27">
      <t>ホケン</t>
    </rPh>
    <rPh sb="27" eb="31">
      <t>ヒホケンシャ</t>
    </rPh>
    <rPh sb="41" eb="43">
      <t>リンジ</t>
    </rPh>
    <rPh sb="43" eb="46">
      <t>ロウドウシャ</t>
    </rPh>
    <rPh sb="54" eb="55">
      <t>ワ</t>
    </rPh>
    <rPh sb="58" eb="60">
      <t>バアイ</t>
    </rPh>
    <rPh sb="64" eb="65">
      <t>ギョウ</t>
    </rPh>
    <rPh sb="66" eb="67">
      <t>ワ</t>
    </rPh>
    <rPh sb="69" eb="71">
      <t>ニュウリョク</t>
    </rPh>
    <phoneticPr fontId="1"/>
  </si>
  <si>
    <t>★雇用保険被保険者（雇用保険加入者）は資格取得者だけですので、加入しているかどうか事業所で資格取得者証の控で確認してから記入してください。</t>
    <rPh sb="1" eb="5">
      <t>コ</t>
    </rPh>
    <rPh sb="5" eb="9">
      <t>ヒホケンシャ</t>
    </rPh>
    <rPh sb="10" eb="14">
      <t>コ</t>
    </rPh>
    <rPh sb="14" eb="17">
      <t>カニュウシャ</t>
    </rPh>
    <rPh sb="19" eb="21">
      <t>シカク</t>
    </rPh>
    <rPh sb="21" eb="23">
      <t>シュトク</t>
    </rPh>
    <rPh sb="23" eb="24">
      <t>シャ</t>
    </rPh>
    <rPh sb="31" eb="33">
      <t>カニュウ</t>
    </rPh>
    <rPh sb="41" eb="44">
      <t>ジ</t>
    </rPh>
    <rPh sb="45" eb="47">
      <t>シカク</t>
    </rPh>
    <rPh sb="47" eb="49">
      <t>シュトク</t>
    </rPh>
    <rPh sb="49" eb="50">
      <t>シャ</t>
    </rPh>
    <rPh sb="50" eb="51">
      <t>ショウ</t>
    </rPh>
    <rPh sb="52" eb="53">
      <t>ヒカ</t>
    </rPh>
    <rPh sb="54" eb="56">
      <t>カクニン</t>
    </rPh>
    <rPh sb="60" eb="62">
      <t>キニュウ</t>
    </rPh>
    <phoneticPr fontId="1"/>
  </si>
  <si>
    <t>★労災保険はパート・アルバイト等関係なく役員・代表を除く全員ですので、全員分入力してください。</t>
    <rPh sb="35" eb="37">
      <t>ゼンイン</t>
    </rPh>
    <rPh sb="37" eb="38">
      <t>ブン</t>
    </rPh>
    <rPh sb="38" eb="40">
      <t>ニュウリョク</t>
    </rPh>
    <phoneticPr fontId="1"/>
  </si>
  <si>
    <t>　　　＊　臨時労働者は、「空白」</t>
    <rPh sb="5" eb="7">
      <t>リンジ</t>
    </rPh>
    <rPh sb="7" eb="10">
      <t>ロウドウシャ</t>
    </rPh>
    <rPh sb="13" eb="15">
      <t>クウハク</t>
    </rPh>
    <phoneticPr fontId="1"/>
  </si>
  <si>
    <t>　　　＊　労働者のうち、雇用保険被保険者（雇用保険加入者）は、「○」</t>
    <rPh sb="5" eb="8">
      <t>ロウドウシャ</t>
    </rPh>
    <rPh sb="21" eb="25">
      <t>コ</t>
    </rPh>
    <rPh sb="25" eb="28">
      <t>カニュウシャ</t>
    </rPh>
    <phoneticPr fontId="1"/>
  </si>
  <si>
    <t>　　　＊　役員で、労働者・被保険者扱いの者は、「●」</t>
    <rPh sb="5" eb="7">
      <t>ヤクイン</t>
    </rPh>
    <rPh sb="9" eb="12">
      <t>ロウドウシャ</t>
    </rPh>
    <rPh sb="13" eb="17">
      <t>ヒホケンシャ</t>
    </rPh>
    <rPh sb="17" eb="18">
      <t>アツカ</t>
    </rPh>
    <phoneticPr fontId="1"/>
  </si>
  <si>
    <t>　　　＊　役員で、雇用保険料免除対象高年齢者は、「★」</t>
    <rPh sb="5" eb="7">
      <t>ヤクイン</t>
    </rPh>
    <phoneticPr fontId="1"/>
  </si>
  <si>
    <t>　　　＊　役員で、労働者扱いの者は(雇用保険の資格なし）、「☆」</t>
    <rPh sb="5" eb="7">
      <t>ヤクイン</t>
    </rPh>
    <rPh sb="9" eb="12">
      <t>ロウドウシャ</t>
    </rPh>
    <rPh sb="12" eb="13">
      <t>アツカ</t>
    </rPh>
    <rPh sb="18" eb="20">
      <t>コヨウ</t>
    </rPh>
    <rPh sb="20" eb="22">
      <t>ホケン</t>
    </rPh>
    <rPh sb="23" eb="25">
      <t>シカク</t>
    </rPh>
    <phoneticPr fontId="1"/>
  </si>
  <si>
    <t>　　　＊　常時雇用で、雇用保険対象外の労働者「◇」</t>
    <rPh sb="5" eb="7">
      <t>ジョウジ</t>
    </rPh>
    <rPh sb="7" eb="9">
      <t>コヨウ</t>
    </rPh>
    <rPh sb="15" eb="18">
      <t>タイショウガイ</t>
    </rPh>
    <rPh sb="19" eb="22">
      <t>ロウドウシャ</t>
    </rPh>
    <phoneticPr fontId="1"/>
  </si>
  <si>
    <t>【注意事項】</t>
    <rPh sb="1" eb="5">
      <t>チュウイジコウ</t>
    </rPh>
    <phoneticPr fontId="1"/>
  </si>
  <si>
    <r>
      <t>本年度の労働保険の年度更新は</t>
    </r>
    <r>
      <rPr>
        <b/>
        <u val="double"/>
        <sz val="20"/>
        <color rgb="FF00B050"/>
        <rFont val="ＭＳ Ｐゴシック"/>
        <family val="3"/>
        <charset val="128"/>
      </rPr>
      <t>雇用保険料率が令和４年度上期と下期で違うため、「労働保険料等算定基礎賃金等の報告」の書式が例年と違います。</t>
    </r>
    <rPh sb="0" eb="3">
      <t>ホンネンド</t>
    </rPh>
    <rPh sb="4" eb="8">
      <t>ロウドウホケン</t>
    </rPh>
    <rPh sb="9" eb="13">
      <t>ネンドコウシン</t>
    </rPh>
    <rPh sb="14" eb="20">
      <t>コヨウホケンリョウリツ</t>
    </rPh>
    <rPh sb="21" eb="23">
      <t>レイワ</t>
    </rPh>
    <rPh sb="24" eb="26">
      <t>ネンド</t>
    </rPh>
    <rPh sb="26" eb="28">
      <t>カミキ</t>
    </rPh>
    <rPh sb="29" eb="31">
      <t>シモキ</t>
    </rPh>
    <rPh sb="32" eb="33">
      <t>チガ</t>
    </rPh>
    <rPh sb="56" eb="58">
      <t>ショシキ</t>
    </rPh>
    <rPh sb="59" eb="61">
      <t>レイネン</t>
    </rPh>
    <rPh sb="62" eb="63">
      <t>チガ</t>
    </rPh>
    <phoneticPr fontId="1"/>
  </si>
  <si>
    <r>
      <t>また、本年度につきましては「労働保険料等算定基礎賃金等の報告」、「労働保険料算定基礎賃金支払計算書」は</t>
    </r>
    <r>
      <rPr>
        <b/>
        <u val="double"/>
        <sz val="20"/>
        <color rgb="FF00B050"/>
        <rFont val="ＭＳ Ｐゴシック"/>
        <family val="3"/>
        <charset val="128"/>
      </rPr>
      <t>入力が連動していません</t>
    </r>
    <r>
      <rPr>
        <sz val="20"/>
        <color rgb="FFFF0000"/>
        <rFont val="ＭＳ Ｐゴシック"/>
        <family val="3"/>
        <charset val="128"/>
      </rPr>
      <t>ので</t>
    </r>
    <rPh sb="3" eb="6">
      <t>ホンネンド</t>
    </rPh>
    <rPh sb="51" eb="53">
      <t>ニュウリョク</t>
    </rPh>
    <rPh sb="54" eb="56">
      <t>レンドウ</t>
    </rPh>
    <phoneticPr fontId="1"/>
  </si>
  <si>
    <t>（事務組合用）</t>
    <rPh sb="1" eb="3">
      <t>ジム</t>
    </rPh>
    <rPh sb="3" eb="5">
      <t>クミアイ</t>
    </rPh>
    <rPh sb="5" eb="6">
      <t>ヨウ</t>
    </rPh>
    <phoneticPr fontId="1"/>
  </si>
  <si>
    <t>労働保険番号</t>
    <rPh sb="0" eb="2">
      <t>ロウドウ</t>
    </rPh>
    <rPh sb="2" eb="4">
      <t>ホケン</t>
    </rPh>
    <rPh sb="4" eb="6">
      <t>バンゴウ</t>
    </rPh>
    <phoneticPr fontId="1"/>
  </si>
  <si>
    <t>府県</t>
    <rPh sb="0" eb="1">
      <t>フ</t>
    </rPh>
    <rPh sb="1" eb="2">
      <t>ケン</t>
    </rPh>
    <phoneticPr fontId="1"/>
  </si>
  <si>
    <t>所管   管轄</t>
    <phoneticPr fontId="1"/>
  </si>
  <si>
    <t>枝番号</t>
    <rPh sb="0" eb="1">
      <t>エダ</t>
    </rPh>
    <rPh sb="1" eb="3">
      <t>バンゴウ</t>
    </rPh>
    <phoneticPr fontId="1"/>
  </si>
  <si>
    <t>事業所名</t>
    <rPh sb="0" eb="3">
      <t>ジギョウショ</t>
    </rPh>
    <rPh sb="3" eb="4">
      <t>ナ</t>
    </rPh>
    <phoneticPr fontId="1"/>
  </si>
  <si>
    <t>（作成者氏名）</t>
    <rPh sb="1" eb="4">
      <t>サクセイシャ</t>
    </rPh>
    <rPh sb="4" eb="6">
      <t>シメイ</t>
    </rPh>
    <phoneticPr fontId="1"/>
  </si>
  <si>
    <t>労働保険料算定基礎賃金支払計算書</t>
    <phoneticPr fontId="1"/>
  </si>
  <si>
    <r>
      <t xml:space="preserve">※ </t>
    </r>
    <r>
      <rPr>
        <sz val="9"/>
        <color indexed="10"/>
        <rFont val="ＭＳ Ｐゴシック"/>
        <family val="3"/>
        <charset val="128"/>
      </rPr>
      <t>パートタイム労働者も、労働時間・雇用期間等の一定の要件を満たせば、雇用保険の適用を受けます。</t>
    </r>
    <r>
      <rPr>
        <sz val="9"/>
        <rFont val="ＭＳ Ｐゴシック"/>
        <family val="3"/>
        <charset val="128"/>
      </rPr>
      <t>該当する場合は必ず最寄りの公共職業安定所に「雇用保険被保険者資格取得届」
　 を提出するとともに、下表「労働者氏名」欄に記名し、賃金を計上してください。</t>
    </r>
    <phoneticPr fontId="1"/>
  </si>
  <si>
    <r>
      <t>　</t>
    </r>
    <r>
      <rPr>
        <sz val="9"/>
        <color indexed="10"/>
        <rFont val="ＭＳ Ｐゴシック"/>
        <family val="3"/>
        <charset val="128"/>
      </rPr>
      <t xml:space="preserve"> ３月中に賃金締切日があるが、４月１日以降に支払うこととなっている賃金は３月分として記入。</t>
    </r>
    <r>
      <rPr>
        <sz val="9"/>
        <rFont val="ＭＳ Ｐゴシック"/>
        <family val="3"/>
        <charset val="128"/>
      </rPr>
      <t>）を賃金台帳等から月別に正確に転記してください。</t>
    </r>
    <phoneticPr fontId="1"/>
  </si>
  <si>
    <t>支払月</t>
    <rPh sb="0" eb="2">
      <t>シハライ</t>
    </rPh>
    <rPh sb="2" eb="3">
      <t>ツキ</t>
    </rPh>
    <phoneticPr fontId="1"/>
  </si>
  <si>
    <t>５月</t>
    <rPh sb="1" eb="2">
      <t>ガツ</t>
    </rPh>
    <phoneticPr fontId="1"/>
  </si>
  <si>
    <t>６月</t>
    <phoneticPr fontId="1"/>
  </si>
  <si>
    <t>７月</t>
    <rPh sb="1" eb="2">
      <t>ガツ</t>
    </rPh>
    <phoneticPr fontId="1"/>
  </si>
  <si>
    <t>８月</t>
    <phoneticPr fontId="1"/>
  </si>
  <si>
    <t>９月</t>
    <phoneticPr fontId="1"/>
  </si>
  <si>
    <t>１０月</t>
  </si>
  <si>
    <t>１１月</t>
  </si>
  <si>
    <t>１２月</t>
  </si>
  <si>
    <t>２月</t>
    <phoneticPr fontId="1"/>
  </si>
  <si>
    <t>３月</t>
    <phoneticPr fontId="1"/>
  </si>
  <si>
    <t>賞与等</t>
    <rPh sb="0" eb="2">
      <t>ショウヨ</t>
    </rPh>
    <rPh sb="2" eb="3">
      <t>トウ</t>
    </rPh>
    <phoneticPr fontId="1"/>
  </si>
  <si>
    <t>適　用</t>
    <rPh sb="0" eb="1">
      <t>テキ</t>
    </rPh>
    <rPh sb="2" eb="3">
      <t>ヨウ</t>
    </rPh>
    <phoneticPr fontId="1"/>
  </si>
  <si>
    <t>　　　　　　　 　  区</t>
    <rPh sb="11" eb="12">
      <t>ク</t>
    </rPh>
    <phoneticPr fontId="1"/>
  </si>
  <si>
    <t>労働者氏名</t>
    <rPh sb="0" eb="3">
      <t>ロウドウシャ</t>
    </rPh>
    <rPh sb="3" eb="5">
      <t>シメイ</t>
    </rPh>
    <phoneticPr fontId="1"/>
  </si>
  <si>
    <t>　  分</t>
    <rPh sb="3" eb="4">
      <t>ブン</t>
    </rPh>
    <phoneticPr fontId="1"/>
  </si>
  <si>
    <t>被保険者</t>
    <rPh sb="0" eb="4">
      <t>ヒホケンシャ</t>
    </rPh>
    <phoneticPr fontId="1"/>
  </si>
  <si>
    <t>４月</t>
    <rPh sb="1" eb="2">
      <t>ガツ</t>
    </rPh>
    <phoneticPr fontId="1"/>
  </si>
  <si>
    <t>６月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</si>
  <si>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</si>
  <si>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</si>
  <si>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</si>
  <si>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</si>
  <si>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</si>
  <si>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</si>
  <si>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</si>
  <si>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</si>
  <si>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賞与等８</t>
    <rPh sb="0" eb="2">
      <t>ショウヨ</t>
    </rPh>
    <rPh sb="2" eb="3">
      <t>トウ</t>
    </rPh>
    <phoneticPr fontId="1"/>
  </si>
  <si>
    <t>賞与等１２</t>
    <rPh sb="0" eb="2">
      <t>ショウヨ</t>
    </rPh>
    <rPh sb="2" eb="3">
      <t>トウ</t>
    </rPh>
    <phoneticPr fontId="1"/>
  </si>
  <si>
    <t>賞与等３</t>
    <rPh sb="0" eb="2">
      <t>ショウヨ</t>
    </rPh>
    <rPh sb="2" eb="3">
      <t>トウ</t>
    </rPh>
    <phoneticPr fontId="1"/>
  </si>
  <si>
    <t>労働者賃金計</t>
    <rPh sb="0" eb="3">
      <t>ロウドウシャ</t>
    </rPh>
    <rPh sb="3" eb="5">
      <t>チンギン</t>
    </rPh>
    <rPh sb="5" eb="6">
      <t>ケイ</t>
    </rPh>
    <phoneticPr fontId="1"/>
  </si>
  <si>
    <r>
      <rPr>
        <sz val="6"/>
        <rFont val="ＭＳ Ｐゴシック"/>
        <family val="3"/>
        <charset val="128"/>
      </rPr>
      <t xml:space="preserve">うち  </t>
    </r>
    <r>
      <rPr>
        <sz val="8"/>
        <rFont val="ＭＳ Ｐゴシック"/>
        <family val="3"/>
        <charset val="128"/>
      </rPr>
      <t>雇用保険被保険者分</t>
    </r>
    <rPh sb="4" eb="6">
      <t>コヨウ</t>
    </rPh>
    <rPh sb="6" eb="8">
      <t>ホケン</t>
    </rPh>
    <rPh sb="8" eb="12">
      <t>ヒホケンシャ</t>
    </rPh>
    <rPh sb="12" eb="13">
      <t>ブン</t>
    </rPh>
    <phoneticPr fontId="1"/>
  </si>
  <si>
    <t>〔記入上の注意〕</t>
    <phoneticPr fontId="1"/>
  </si>
  <si>
    <t>※</t>
    <phoneticPr fontId="1"/>
  </si>
  <si>
    <t>高年齢被保険者の雇用保険料免除制度は令和２年度から廃止されました。</t>
    <rPh sb="0" eb="3">
      <t>コウネンレイ</t>
    </rPh>
    <rPh sb="3" eb="7">
      <t>ヒホケンシャ</t>
    </rPh>
    <rPh sb="8" eb="17">
      <t>コヨウホケンリョウメンジョセイド</t>
    </rPh>
    <rPh sb="18" eb="20">
      <t>レイワ</t>
    </rPh>
    <rPh sb="21" eb="23">
      <t>ネンド</t>
    </rPh>
    <rPh sb="25" eb="27">
      <t>ハイシ</t>
    </rPh>
    <phoneticPr fontId="1"/>
  </si>
  <si>
    <r>
      <t>労働者のうち、雇用保険被保険者は、</t>
    </r>
    <r>
      <rPr>
        <u/>
        <sz val="9"/>
        <rFont val="ＭＳ Ｐゴシック"/>
        <family val="3"/>
        <charset val="128"/>
      </rPr>
      <t>「区分」の欄に「○」</t>
    </r>
    <r>
      <rPr>
        <sz val="9"/>
        <rFont val="ＭＳ Ｐゴシック"/>
        <family val="3"/>
        <charset val="128"/>
      </rPr>
      <t>をつけてください。役員で、被保険者は、「区分」の欄に「●」をつけてください。</t>
    </r>
    <phoneticPr fontId="1"/>
  </si>
  <si>
    <t>「労働保険料等算定基礎賃金等の報告」、「労働保険料算定基礎賃金支払計算書」の使用方法について</t>
    <phoneticPr fontId="1"/>
  </si>
  <si>
    <t>令和５年度　労働保険　年度更新</t>
    <rPh sb="0" eb="2">
      <t>レイワ</t>
    </rPh>
    <rPh sb="3" eb="5">
      <t>ネンド</t>
    </rPh>
    <rPh sb="6" eb="10">
      <t>ロウドウホケン</t>
    </rPh>
    <rPh sb="11" eb="15">
      <t>ネンドコウシン</t>
    </rPh>
    <phoneticPr fontId="1"/>
  </si>
  <si>
    <r>
      <t>尚、個人ごとに賃金を記入する</t>
    </r>
    <r>
      <rPr>
        <b/>
        <sz val="20"/>
        <color rgb="FF00B050"/>
        <rFont val="ＭＳ Ｐゴシック"/>
        <family val="3"/>
        <charset val="128"/>
      </rPr>
      <t>「労働保険料算定基礎賃金支払計算書」</t>
    </r>
    <r>
      <rPr>
        <sz val="20"/>
        <color rgb="FFFF0000"/>
        <rFont val="ＭＳ Ｐゴシック"/>
        <family val="3"/>
        <charset val="128"/>
      </rPr>
      <t>につきましては変更ありませんので、今までと同じ様式を使用してください。</t>
    </r>
    <rPh sb="0" eb="1">
      <t>ナオ</t>
    </rPh>
    <rPh sb="2" eb="4">
      <t>コジン</t>
    </rPh>
    <rPh sb="7" eb="9">
      <t>チンギン</t>
    </rPh>
    <rPh sb="10" eb="12">
      <t>キニュウ</t>
    </rPh>
    <rPh sb="39" eb="41">
      <t>ヘンコウ</t>
    </rPh>
    <rPh sb="49" eb="50">
      <t>イマ</t>
    </rPh>
    <rPh sb="53" eb="54">
      <t>オナ</t>
    </rPh>
    <rPh sb="55" eb="57">
      <t>ヨウシキ</t>
    </rPh>
    <rPh sb="58" eb="60">
      <t>シヨウ</t>
    </rPh>
    <phoneticPr fontId="1"/>
  </si>
  <si>
    <r>
      <t>２</t>
    </r>
    <r>
      <rPr>
        <b/>
        <sz val="11"/>
        <color indexed="57"/>
        <rFont val="ＭＳ Ｐゴシック"/>
        <family val="3"/>
        <charset val="128"/>
      </rPr>
      <t>　「労働保険料算定基礎賃金　支払計算書」</t>
    </r>
    <r>
      <rPr>
        <b/>
        <sz val="11"/>
        <rFont val="ＭＳ Ｐゴシック"/>
        <family val="3"/>
        <charset val="128"/>
      </rPr>
      <t>の労働者人数は、３４名まで入力できます。このシートから氏名・支払賃金を入力してください。</t>
    </r>
    <rPh sb="22" eb="25">
      <t>ロウドウシャ</t>
    </rPh>
    <rPh sb="25" eb="27">
      <t>ニンズウ</t>
    </rPh>
    <rPh sb="31" eb="32">
      <t>ナ</t>
    </rPh>
    <rPh sb="34" eb="36">
      <t>ニュウリョク</t>
    </rPh>
    <rPh sb="48" eb="50">
      <t>シメイ</t>
    </rPh>
    <rPh sb="51" eb="53">
      <t>シハライ</t>
    </rPh>
    <rPh sb="53" eb="55">
      <t>チンギン</t>
    </rPh>
    <rPh sb="56" eb="58">
      <t>ニュウリョク</t>
    </rPh>
    <phoneticPr fontId="1"/>
  </si>
  <si>
    <r>
      <t>３　</t>
    </r>
    <r>
      <rPr>
        <b/>
        <sz val="11"/>
        <color indexed="57"/>
        <rFont val="ＭＳ Ｐゴシック"/>
        <family val="3"/>
        <charset val="128"/>
      </rPr>
      <t>「労働保険料算定基礎賃金　支払計算書」</t>
    </r>
    <r>
      <rPr>
        <b/>
        <sz val="11"/>
        <rFont val="ＭＳ Ｐゴシック"/>
        <family val="3"/>
        <charset val="128"/>
      </rPr>
      <t>の</t>
    </r>
    <r>
      <rPr>
        <b/>
        <sz val="11"/>
        <color indexed="10"/>
        <rFont val="ＭＳ Ｐゴシック"/>
        <family val="3"/>
        <charset val="128"/>
      </rPr>
      <t>「区分」</t>
    </r>
    <r>
      <rPr>
        <b/>
        <sz val="11"/>
        <rFont val="ＭＳ Ｐゴシック"/>
        <family val="3"/>
        <charset val="128"/>
      </rPr>
      <t>には下記の記号を入力してください。区分欄をクリックすると選択するプルダウンがでますので、その中から選んでください。</t>
    </r>
    <rPh sb="23" eb="25">
      <t>クブン</t>
    </rPh>
    <rPh sb="28" eb="30">
      <t>カキ</t>
    </rPh>
    <rPh sb="31" eb="33">
      <t>キゴウ</t>
    </rPh>
    <rPh sb="34" eb="36">
      <t>ニュウリョク</t>
    </rPh>
    <rPh sb="43" eb="45">
      <t>クブン</t>
    </rPh>
    <rPh sb="45" eb="46">
      <t>ラン</t>
    </rPh>
    <rPh sb="54" eb="56">
      <t>センタク</t>
    </rPh>
    <rPh sb="72" eb="73">
      <t>ナカ</t>
    </rPh>
    <rPh sb="75" eb="76">
      <t>エラ</t>
    </rPh>
    <phoneticPr fontId="1"/>
  </si>
  <si>
    <r>
      <t>４　事業主用の「控」は</t>
    </r>
    <r>
      <rPr>
        <b/>
        <sz val="11"/>
        <color indexed="10"/>
        <rFont val="ＭＳ Ｐゴシック"/>
        <family val="3"/>
        <charset val="128"/>
      </rPr>
      <t>、「労働保険料等算定基礎　賃金等の報告」</t>
    </r>
    <r>
      <rPr>
        <b/>
        <sz val="11"/>
        <rFont val="ＭＳ Ｐゴシック"/>
        <family val="3"/>
        <charset val="128"/>
      </rPr>
      <t>、</t>
    </r>
    <r>
      <rPr>
        <b/>
        <sz val="11"/>
        <color indexed="57"/>
        <rFont val="ＭＳ Ｐゴシック"/>
        <family val="3"/>
        <charset val="128"/>
      </rPr>
      <t>「労働保険料算定基礎賃金　支払計算書」</t>
    </r>
    <r>
      <rPr>
        <b/>
        <sz val="11"/>
        <rFont val="ＭＳ Ｐゴシック"/>
        <family val="3"/>
        <charset val="128"/>
      </rPr>
      <t>をコピーするなどして保管してください。</t>
    </r>
    <rPh sb="2" eb="5">
      <t>ジギョウヌシ</t>
    </rPh>
    <rPh sb="5" eb="6">
      <t>ヨウ</t>
    </rPh>
    <rPh sb="8" eb="9">
      <t>ヒカエ</t>
    </rPh>
    <rPh sb="61" eb="63">
      <t>ホカン</t>
    </rPh>
    <phoneticPr fontId="1"/>
  </si>
  <si>
    <r>
      <t>５　</t>
    </r>
    <r>
      <rPr>
        <b/>
        <sz val="11"/>
        <color indexed="10"/>
        <rFont val="ＭＳ Ｐゴシック"/>
        <family val="3"/>
        <charset val="128"/>
      </rPr>
      <t>「高年齢者の雇用保険料免除制度」は令和２年度から廃止となりました。（一般従業員と同じです。）</t>
    </r>
    <rPh sb="3" eb="7">
      <t>コウネンレイシャ</t>
    </rPh>
    <rPh sb="8" eb="17">
      <t>コヨウホケンリョウメンジョセイド</t>
    </rPh>
    <rPh sb="19" eb="21">
      <t>レイワ</t>
    </rPh>
    <rPh sb="22" eb="24">
      <t>ネンド</t>
    </rPh>
    <rPh sb="26" eb="28">
      <t>ハイシ</t>
    </rPh>
    <rPh sb="36" eb="38">
      <t>イッパン</t>
    </rPh>
    <rPh sb="38" eb="41">
      <t>ジュウギョウイン</t>
    </rPh>
    <rPh sb="42" eb="43">
      <t>オナ</t>
    </rPh>
    <phoneticPr fontId="1"/>
  </si>
  <si>
    <t>令和４年度</t>
    <rPh sb="0" eb="2">
      <t>レイワ</t>
    </rPh>
    <rPh sb="3" eb="5">
      <t>ネンド</t>
    </rPh>
    <phoneticPr fontId="1"/>
  </si>
  <si>
    <t>令和4年
4月</t>
    <rPh sb="0" eb="2">
      <t>レイワ</t>
    </rPh>
    <rPh sb="3" eb="4">
      <t>ネン</t>
    </rPh>
    <rPh sb="6" eb="7">
      <t>ツキ</t>
    </rPh>
    <phoneticPr fontId="1"/>
  </si>
  <si>
    <t>令和5年
1月</t>
    <rPh sb="0" eb="2">
      <t>レイワ</t>
    </rPh>
    <rPh sb="3" eb="4">
      <t>ネン</t>
    </rPh>
    <rPh sb="6" eb="7">
      <t>ツキ</t>
    </rPh>
    <phoneticPr fontId="1"/>
  </si>
  <si>
    <r>
      <t>米子商工会議所へは今まで通り「労働保険料等算定基礎賃金等の報告」、「労働保険料算定基礎賃金支払計算書」の</t>
    </r>
    <r>
      <rPr>
        <b/>
        <u val="double"/>
        <sz val="20"/>
        <color rgb="FFFF0000"/>
        <rFont val="ＭＳ Ｐゴシック"/>
        <family val="3"/>
        <charset val="128"/>
      </rPr>
      <t>２枚を提出</t>
    </r>
    <r>
      <rPr>
        <b/>
        <u val="double"/>
        <sz val="20"/>
        <color rgb="FF00B050"/>
        <rFont val="ＭＳ Ｐゴシック"/>
        <family val="3"/>
        <charset val="128"/>
      </rPr>
      <t>してください。</t>
    </r>
    <rPh sb="0" eb="7">
      <t>ヨナゴショウコウカイギショ</t>
    </rPh>
    <rPh sb="9" eb="10">
      <t>イマ</t>
    </rPh>
    <rPh sb="12" eb="13">
      <t>ドオ</t>
    </rPh>
    <rPh sb="53" eb="54">
      <t>マイ</t>
    </rPh>
    <rPh sb="55" eb="57">
      <t>テイシュツヨナゴショウコウカイギ</t>
    </rPh>
    <phoneticPr fontId="1"/>
  </si>
  <si>
    <t>（令和5年度　年更用）</t>
    <rPh sb="1" eb="3">
      <t>レイワ</t>
    </rPh>
    <rPh sb="4" eb="6">
      <t>ネンド</t>
    </rPh>
    <rPh sb="7" eb="8">
      <t>ネン</t>
    </rPh>
    <rPh sb="9" eb="10">
      <t>ヨウ</t>
    </rPh>
    <phoneticPr fontId="1"/>
  </si>
  <si>
    <t>3     02</t>
  </si>
  <si>
    <t xml:space="preserve">9 3 2 3 6 </t>
  </si>
  <si>
    <t>※昨年度より提出について印鑑不要となりましたので、メール・FAXでの提出でも可能です。</t>
    <rPh sb="1" eb="4">
      <t>サクネンド</t>
    </rPh>
    <rPh sb="6" eb="8">
      <t>テイシュツ</t>
    </rPh>
    <rPh sb="12" eb="14">
      <t>インカン</t>
    </rPh>
    <rPh sb="14" eb="16">
      <t>フヨウ</t>
    </rPh>
    <rPh sb="34" eb="36">
      <t>テイシュツ</t>
    </rPh>
    <rPh sb="38" eb="40">
      <t>カノウ</t>
    </rPh>
    <phoneticPr fontId="1"/>
  </si>
  <si>
    <r>
      <t>エクセルのシートを利用される場合は本年度は</t>
    </r>
    <r>
      <rPr>
        <u val="double"/>
        <sz val="20"/>
        <color rgb="FFFF0000"/>
        <rFont val="ＭＳ Ｐゴシック"/>
        <family val="3"/>
        <charset val="128"/>
      </rPr>
      <t>かならずこのブックの様式を使って</t>
    </r>
    <r>
      <rPr>
        <sz val="20"/>
        <color rgb="FFFF0000"/>
        <rFont val="ＭＳ Ｐゴシック"/>
        <family val="3"/>
        <charset val="128"/>
      </rPr>
      <t>作成してください。</t>
    </r>
    <rPh sb="9" eb="11">
      <t>リヨウ</t>
    </rPh>
    <rPh sb="14" eb="16">
      <t>バアイ</t>
    </rPh>
    <rPh sb="17" eb="20">
      <t>ホンネンド</t>
    </rPh>
    <rPh sb="31" eb="33">
      <t>ヨウシキ</t>
    </rPh>
    <rPh sb="34" eb="35">
      <t>ツカ</t>
    </rPh>
    <rPh sb="37" eb="39">
      <t>サクセイ</t>
    </rPh>
    <phoneticPr fontId="1"/>
  </si>
  <si>
    <r>
      <rPr>
        <b/>
        <u val="double"/>
        <sz val="20"/>
        <color rgb="FF00B050"/>
        <rFont val="ＭＳ Ｐゴシック"/>
        <family val="3"/>
        <charset val="128"/>
      </rPr>
      <t>自動転記されません</t>
    </r>
    <r>
      <rPr>
        <sz val="20"/>
        <color rgb="FFFF0000"/>
        <rFont val="ＭＳ Ｐゴシック"/>
        <family val="3"/>
        <charset val="128"/>
      </rPr>
      <t>。それぞれ個別に入力して提出していただく必要がありますので、ご了承ください。</t>
    </r>
    <rPh sb="0" eb="4">
      <t>ジドウテンキ</t>
    </rPh>
    <rPh sb="14" eb="16">
      <t>コベツ</t>
    </rPh>
    <rPh sb="17" eb="19">
      <t>ニュウリョク</t>
    </rPh>
    <rPh sb="21" eb="23">
      <t>テイシュツ</t>
    </rPh>
    <rPh sb="29" eb="31">
      <t>ヒツヨウ</t>
    </rPh>
    <rPh sb="40" eb="42">
      <t>リョウショウ</t>
    </rPh>
    <phoneticPr fontId="1"/>
  </si>
  <si>
    <t>米子太郎</t>
    <rPh sb="0" eb="4">
      <t>ヨナゴタロウ</t>
    </rPh>
    <phoneticPr fontId="1"/>
  </si>
  <si>
    <t>※労働保険番号、雇用保険事業所番号、</t>
    <rPh sb="1" eb="7">
      <t>ロウドウホケンバンゴウ</t>
    </rPh>
    <rPh sb="8" eb="17">
      <t>コヨウホケンジギョウショバンゴウ</t>
    </rPh>
    <phoneticPr fontId="1"/>
  </si>
  <si>
    <t>　事業所の名称、所在地、事業主氏名、事業の概要</t>
    <rPh sb="18" eb="20">
      <t>ジギョウ</t>
    </rPh>
    <rPh sb="21" eb="23">
      <t>ガイヨウ</t>
    </rPh>
    <phoneticPr fontId="1"/>
  </si>
  <si>
    <t>　特別加入者氏名等は送付した用紙の内容を入力してください。</t>
    <rPh sb="1" eb="6">
      <t>トクベツカニュウシャ</t>
    </rPh>
    <rPh sb="6" eb="8">
      <t>シメイ</t>
    </rPh>
    <rPh sb="8" eb="9">
      <t>トウ</t>
    </rPh>
    <phoneticPr fontId="1"/>
  </si>
  <si>
    <t>１ カ 月
平均被保険者数</t>
    <rPh sb="4" eb="5">
      <t>ツキ</t>
    </rPh>
    <rPh sb="6" eb="8">
      <t>ヘイキン</t>
    </rPh>
    <rPh sb="8" eb="12">
      <t>ヒホケンシャ</t>
    </rPh>
    <rPh sb="12" eb="13">
      <t>スウ</t>
    </rPh>
    <phoneticPr fontId="1"/>
  </si>
  <si>
    <t>組様式第５号</t>
    <rPh sb="0" eb="1">
      <t>クミ</t>
    </rPh>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</si>
</sst>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 "/>
    <numFmt numFmtId="177" formatCode="0;&quot;▲ &quot;0"/>
    <numFmt numFmtId="178" formatCode="[$-411]ggge&quot;年&quot;m&quot;月&quot;d&quot;日&quot;;@"/>
    <numFmt numFmtId="179" formatCode="[$-411]ge\.m\.d;@"/>
    <numFmt numFmtId="180" formatCode="#,##0_ "/>
  </numFmts>
  <fonts count="47">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8"/>
      <name val="ＭＳ Ｐゴシック"/>
      <family val="3"/>
      <charset val="128"/>
    </font>
    <font>
      <sz val="11"/>
      <color theme="0"/>
      <name val="ＭＳ 明朝"/>
      <family val="1"/>
      <charset val="128"/>
    </font>
    <font>
      <b/>
      <sz val="11"/>
      <name val="ＭＳ Ｐゴシック"/>
      <family val="3"/>
      <charset val="128"/>
    </font>
    <font>
      <b/>
      <sz val="11"/>
      <color indexed="10"/>
      <name val="ＭＳ Ｐゴシック"/>
      <family val="3"/>
      <charset val="128"/>
    </font>
    <font>
      <b/>
      <sz val="11"/>
      <color indexed="57"/>
      <name val="ＭＳ Ｐゴシック"/>
      <family val="3"/>
      <charset val="128"/>
    </font>
    <font>
      <sz val="11"/>
      <color rgb="FF33CC33"/>
      <name val="ＭＳ Ｐゴシック"/>
      <family val="3"/>
      <charset val="128"/>
    </font>
    <font>
      <sz val="11"/>
      <color rgb="FFFF0000"/>
      <name val="ＭＳ Ｐゴシック"/>
      <family val="3"/>
      <charset val="128"/>
    </font>
    <font>
      <sz val="11"/>
      <name val="ＭＳ Ｐゴシック"/>
      <family val="3"/>
      <charset val="128"/>
    </font>
    <font>
      <b/>
      <sz val="28"/>
      <color rgb="FFFF0000"/>
      <name val="ＭＳ Ｐゴシック"/>
      <family val="3"/>
      <charset val="128"/>
    </font>
    <font>
      <b/>
      <sz val="26"/>
      <color rgb="FFFF0000"/>
      <name val="ＭＳ Ｐゴシック"/>
      <family val="3"/>
      <charset val="128"/>
    </font>
    <font>
      <sz val="20"/>
      <color rgb="FFFF0000"/>
      <name val="ＭＳ Ｐゴシック"/>
      <family val="3"/>
      <charset val="128"/>
    </font>
    <font>
      <b/>
      <u val="double"/>
      <sz val="20"/>
      <color rgb="FF00B050"/>
      <name val="ＭＳ Ｐゴシック"/>
      <family val="3"/>
      <charset val="128"/>
    </font>
    <font>
      <sz val="20"/>
      <name val="ＭＳ Ｐゴシック"/>
      <family val="3"/>
      <charset val="128"/>
    </font>
    <font>
      <sz val="10"/>
      <color indexed="10"/>
      <name val="ＭＳ Ｐゴシック"/>
      <family val="3"/>
      <charset val="128"/>
    </font>
    <font>
      <sz val="12"/>
      <name val="ＭＳ Ｐゴシック"/>
      <family val="3"/>
      <charset val="128"/>
    </font>
    <font>
      <sz val="16"/>
      <name val="ＭＳ Ｐゴシック"/>
      <family val="3"/>
      <charset val="128"/>
    </font>
    <font>
      <sz val="12"/>
      <color indexed="10"/>
      <name val="ＭＳ Ｐゴシック"/>
      <family val="3"/>
      <charset val="128"/>
    </font>
    <font>
      <sz val="9"/>
      <color indexed="10"/>
      <name val="ＭＳ Ｐゴシック"/>
      <family val="3"/>
      <charset val="128"/>
    </font>
    <font>
      <sz val="10"/>
      <name val="ＭＳ Ｐゴシック"/>
      <family val="3"/>
      <charset val="128"/>
      <scheme val="minor"/>
    </font>
    <font>
      <sz val="9"/>
      <color rgb="FFFF0000"/>
      <name val="ＭＳ Ｐゴシック"/>
      <family val="3"/>
      <charset val="128"/>
    </font>
    <font>
      <u/>
      <sz val="9"/>
      <name val="ＭＳ Ｐゴシック"/>
      <family val="3"/>
      <charset val="128"/>
    </font>
    <font>
      <b/>
      <sz val="9"/>
      <color indexed="81"/>
      <name val="MS P ゴシック"/>
      <family val="3"/>
      <charset val="128"/>
    </font>
    <font>
      <b/>
      <sz val="9"/>
      <color indexed="81"/>
      <name val="ＭＳ Ｐゴシック"/>
      <family val="3"/>
      <charset val="128"/>
    </font>
    <font>
      <b/>
      <sz val="10"/>
      <color indexed="81"/>
      <name val="ＭＳ Ｐゴシック"/>
      <family val="3"/>
      <charset val="128"/>
    </font>
    <font>
      <b/>
      <sz val="20"/>
      <color rgb="FF00B050"/>
      <name val="ＭＳ Ｐゴシック"/>
      <family val="3"/>
      <charset val="128"/>
    </font>
    <font>
      <b/>
      <u val="double"/>
      <sz val="20"/>
      <color rgb="FF7030A0"/>
      <name val="ＭＳ Ｐゴシック"/>
      <family val="3"/>
      <charset val="128"/>
    </font>
    <font>
      <b/>
      <u val="double"/>
      <sz val="20"/>
      <color rgb="FFFF0000"/>
      <name val="ＭＳ Ｐゴシック"/>
      <family val="3"/>
      <charset val="128"/>
    </font>
    <font>
      <sz val="36"/>
      <color rgb="FF0070C0"/>
      <name val="HG創英角ｺﾞｼｯｸUB"/>
      <family val="3"/>
      <charset val="128"/>
    </font>
    <font>
      <u val="double"/>
      <sz val="20"/>
      <color rgb="FFFF0000"/>
      <name val="ＭＳ Ｐゴシック"/>
      <family val="3"/>
      <charset val="128"/>
    </font>
    <font>
      <sz val="11"/>
      <color rgb="FFFF0000"/>
      <name val="ＭＳ 明朝"/>
      <family val="1"/>
      <charset val="128"/>
    </font>
    <font>
      <sz val="9"/>
      <color rgb="FFFF0000"/>
      <name val="ＭＳ 明朝"/>
      <family val="1"/>
      <charset val="128"/>
    </font>
  </fonts>
  <fills count="6">
    <fill>
      <patternFill patternType="none"/>
    </fill>
    <fill>
      <patternFill patternType="gray125"/>
    </fill>
    <fill>
      <patternFill patternType="gray0625"/>
    </fill>
    <fill>
      <patternFill patternType="solid">
        <fgColor theme="8" tint="0.59999389629810485"/>
        <bgColor indexed="64"/>
      </patternFill>
    </fill>
    <fill>
      <patternFill patternType="solid">
        <fgColor rgb="FFFFFF00"/>
        <bgColor indexed="64"/>
      </patternFill>
    </fill>
    <fill>
      <patternFill patternType="solid">
        <fgColor indexed="26"/>
        <bgColor indexed="64"/>
      </patternFill>
    </fill>
  </fills>
  <borders count="9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23" fillId="0" borderId="0" applyFont="0" applyFill="0" applyBorder="0" applyAlignment="0" applyProtection="0">
      <alignment vertical="center"/>
    </xf>
    <xf numFmtId="0" fontId="15" fillId="0" borderId="0"/>
    <xf numFmtId="38" fontId="23" fillId="0" borderId="0" applyFont="0" applyFill="0" applyBorder="0" applyAlignment="0" applyProtection="0"/>
  </cellStyleXfs>
  <cellXfs count="757">
    <xf numFmtId="0" fontId="0" fillId="0" borderId="0" xfId="0">
      <alignment vertical="center"/>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17"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6"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2" fillId="0" borderId="0" xfId="0" applyFont="1" applyFill="1" applyAlignment="1">
      <alignment horizontal="righ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5" fillId="0" borderId="4" xfId="0" applyFont="1" applyFill="1" applyBorder="1" applyAlignment="1">
      <alignment horizontal="center" vertical="center"/>
    </xf>
    <xf numFmtId="0" fontId="5" fillId="0" borderId="6" xfId="0" applyFont="1" applyFill="1" applyBorder="1" applyAlignment="1">
      <alignment vertical="center"/>
    </xf>
    <xf numFmtId="0" fontId="18" fillId="0" borderId="0" xfId="0" applyFont="1">
      <alignment vertical="center"/>
    </xf>
    <xf numFmtId="0" fontId="18" fillId="3" borderId="14" xfId="0" applyFont="1" applyFill="1" applyBorder="1">
      <alignment vertical="center"/>
    </xf>
    <xf numFmtId="0" fontId="21" fillId="0" borderId="0" xfId="0" applyFont="1">
      <alignment vertical="center"/>
    </xf>
    <xf numFmtId="0" fontId="22" fillId="0" borderId="0" xfId="0" applyFont="1">
      <alignment vertical="center"/>
    </xf>
    <xf numFmtId="0" fontId="24" fillId="0" borderId="0" xfId="0" applyFont="1">
      <alignment vertical="center"/>
    </xf>
    <xf numFmtId="0" fontId="26" fillId="0" borderId="0" xfId="0" applyFont="1">
      <alignment vertical="center"/>
    </xf>
    <xf numFmtId="0" fontId="28" fillId="0" borderId="0" xfId="0" applyFont="1">
      <alignment vertical="center"/>
    </xf>
    <xf numFmtId="0" fontId="27" fillId="0" borderId="0" xfId="0" applyFont="1">
      <alignment vertical="center"/>
    </xf>
    <xf numFmtId="0" fontId="0" fillId="0" borderId="0" xfId="0" applyProtection="1">
      <alignment vertical="center"/>
      <protection hidden="1"/>
    </xf>
    <xf numFmtId="0" fontId="29" fillId="0" borderId="0" xfId="0" applyFont="1" applyAlignment="1" applyProtection="1">
      <alignment vertical="top"/>
      <protection hidden="1"/>
    </xf>
    <xf numFmtId="0" fontId="14" fillId="0" borderId="0" xfId="0" applyFont="1" applyProtection="1">
      <alignment vertical="center"/>
      <protection hidden="1"/>
    </xf>
    <xf numFmtId="0" fontId="23" fillId="0" borderId="0"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0" fillId="0" borderId="0" xfId="0" applyBorder="1" applyProtection="1">
      <alignment vertical="center"/>
      <protection hidden="1"/>
    </xf>
    <xf numFmtId="0" fontId="14" fillId="0" borderId="14" xfId="0" applyFont="1" applyBorder="1" applyAlignment="1" applyProtection="1">
      <alignment horizontal="center" vertical="center" shrinkToFit="1"/>
      <protection hidden="1"/>
    </xf>
    <xf numFmtId="38" fontId="14" fillId="0" borderId="0" xfId="1" applyFont="1" applyBorder="1" applyAlignment="1">
      <alignment horizontal="center" vertical="center"/>
    </xf>
    <xf numFmtId="0" fontId="0" fillId="0" borderId="14" xfId="0" applyNumberFormat="1" applyFill="1" applyBorder="1" applyAlignment="1" applyProtection="1">
      <alignment horizontal="center" vertical="center"/>
      <protection hidden="1"/>
    </xf>
    <xf numFmtId="49" fontId="30" fillId="0" borderId="14" xfId="0" applyNumberFormat="1" applyFont="1" applyFill="1" applyBorder="1" applyAlignment="1" applyProtection="1">
      <alignment horizontal="center" vertical="center"/>
      <protection hidden="1"/>
    </xf>
    <xf numFmtId="0" fontId="0" fillId="0" borderId="7" xfId="0" applyBorder="1" applyProtection="1">
      <alignment vertical="center"/>
      <protection hidden="1"/>
    </xf>
    <xf numFmtId="0" fontId="14" fillId="0" borderId="0" xfId="0" applyFont="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0" xfId="0" applyAlignment="1">
      <alignment vertical="center" shrinkToFit="1"/>
    </xf>
    <xf numFmtId="49" fontId="0" fillId="0" borderId="0" xfId="0" applyNumberFormat="1" applyBorder="1" applyAlignment="1" applyProtection="1">
      <alignment horizontal="center" vertical="center"/>
      <protection hidden="1"/>
    </xf>
    <xf numFmtId="178" fontId="0" fillId="0" borderId="0" xfId="0" applyNumberFormat="1" applyBorder="1" applyAlignment="1" applyProtection="1">
      <alignment horizontal="center" vertical="center"/>
      <protection hidden="1"/>
    </xf>
    <xf numFmtId="0" fontId="13" fillId="0" borderId="0" xfId="0" applyFont="1">
      <alignment vertical="center"/>
    </xf>
    <xf numFmtId="0" fontId="13" fillId="0" borderId="11" xfId="0" applyFont="1" applyBorder="1" applyProtection="1">
      <alignment vertical="center"/>
      <protection hidden="1"/>
    </xf>
    <xf numFmtId="0" fontId="13" fillId="0" borderId="9" xfId="0" applyFont="1" applyBorder="1" applyProtection="1">
      <alignment vertical="center"/>
      <protection hidden="1"/>
    </xf>
    <xf numFmtId="0" fontId="13" fillId="3" borderId="16" xfId="0" applyFont="1" applyFill="1" applyBorder="1" applyAlignment="1" applyProtection="1">
      <alignment horizontal="center" vertical="center"/>
      <protection locked="0" hidden="1"/>
    </xf>
    <xf numFmtId="0" fontId="13" fillId="3" borderId="17" xfId="0" applyFont="1" applyFill="1" applyBorder="1" applyAlignment="1" applyProtection="1">
      <alignment horizontal="center" vertical="center"/>
      <protection locked="0" hidden="1"/>
    </xf>
    <xf numFmtId="0" fontId="14" fillId="0" borderId="11" xfId="0" applyFont="1" applyBorder="1" applyProtection="1">
      <alignment vertical="center"/>
      <protection hidden="1"/>
    </xf>
    <xf numFmtId="0" fontId="14" fillId="0" borderId="9" xfId="0" applyFont="1" applyBorder="1" applyProtection="1">
      <alignment vertical="center"/>
      <protection hidden="1"/>
    </xf>
    <xf numFmtId="0" fontId="14" fillId="0" borderId="9" xfId="0" applyFont="1" applyBorder="1" applyAlignment="1" applyProtection="1">
      <alignment vertical="top"/>
      <protection hidden="1"/>
    </xf>
    <xf numFmtId="0" fontId="0" fillId="0" borderId="10" xfId="0" applyBorder="1" applyAlignment="1" applyProtection="1">
      <alignment vertical="top"/>
      <protection hidden="1"/>
    </xf>
    <xf numFmtId="38" fontId="14" fillId="0" borderId="14" xfId="1" applyFont="1" applyBorder="1" applyAlignment="1" applyProtection="1">
      <alignment vertical="center"/>
      <protection hidden="1"/>
    </xf>
    <xf numFmtId="38" fontId="14" fillId="0" borderId="14" xfId="1" applyFont="1" applyBorder="1" applyProtection="1">
      <alignment vertical="center"/>
      <protection hidden="1"/>
    </xf>
    <xf numFmtId="0" fontId="14" fillId="4" borderId="14" xfId="0"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protection locked="0" hidden="1"/>
    </xf>
    <xf numFmtId="180" fontId="34" fillId="3" borderId="14" xfId="2" applyNumberFormat="1" applyFont="1" applyFill="1" applyBorder="1" applyAlignment="1" applyProtection="1">
      <alignment shrinkToFit="1"/>
      <protection locked="0" hidden="1"/>
    </xf>
    <xf numFmtId="38" fontId="34" fillId="3" borderId="14" xfId="3" applyFont="1" applyFill="1" applyBorder="1" applyAlignment="1" applyProtection="1">
      <alignment shrinkToFit="1"/>
      <protection locked="0" hidden="1"/>
    </xf>
    <xf numFmtId="180" fontId="34" fillId="3" borderId="14" xfId="2" applyNumberFormat="1" applyFont="1" applyFill="1" applyBorder="1" applyProtection="1">
      <protection locked="0" hidden="1"/>
    </xf>
    <xf numFmtId="0" fontId="14" fillId="3" borderId="14" xfId="0" applyNumberFormat="1" applyFont="1" applyFill="1" applyBorder="1" applyAlignment="1" applyProtection="1">
      <alignment vertical="center" shrinkToFit="1"/>
      <protection locked="0" hidden="1"/>
    </xf>
    <xf numFmtId="38" fontId="34" fillId="3" borderId="14" xfId="1" applyFont="1" applyFill="1" applyBorder="1" applyAlignment="1" applyProtection="1">
      <alignment vertical="center" shrinkToFit="1"/>
      <protection locked="0" hidden="1"/>
    </xf>
    <xf numFmtId="180" fontId="34" fillId="3" borderId="15" xfId="2" applyNumberFormat="1" applyFont="1" applyFill="1" applyBorder="1" applyAlignment="1" applyProtection="1">
      <alignment shrinkToFit="1"/>
      <protection locked="0" hidden="1"/>
    </xf>
    <xf numFmtId="38" fontId="34" fillId="3" borderId="14" xfId="1" applyFont="1" applyFill="1" applyBorder="1" applyAlignment="1" applyProtection="1">
      <alignment vertical="center"/>
      <protection locked="0" hidden="1"/>
    </xf>
    <xf numFmtId="38" fontId="14" fillId="5" borderId="14" xfId="1" applyFont="1" applyFill="1" applyBorder="1" applyAlignment="1" applyProtection="1">
      <alignment vertical="center"/>
      <protection hidden="1"/>
    </xf>
    <xf numFmtId="38" fontId="34" fillId="5" borderId="14" xfId="1" applyFont="1" applyFill="1" applyBorder="1" applyAlignment="1" applyProtection="1">
      <alignment vertical="center"/>
      <protection hidden="1"/>
    </xf>
    <xf numFmtId="179" fontId="14" fillId="5" borderId="14" xfId="0" applyNumberFormat="1" applyFont="1" applyFill="1" applyBorder="1" applyAlignment="1" applyProtection="1">
      <alignment vertical="center" shrinkToFit="1"/>
      <protection hidden="1"/>
    </xf>
    <xf numFmtId="38" fontId="14" fillId="0" borderId="18" xfId="1" applyFont="1" applyBorder="1" applyAlignment="1" applyProtection="1">
      <alignment vertical="center"/>
      <protection hidden="1"/>
    </xf>
    <xf numFmtId="179" fontId="14" fillId="0" borderId="14" xfId="0" applyNumberFormat="1" applyFont="1" applyBorder="1" applyAlignment="1" applyProtection="1">
      <alignment vertical="center" shrinkToFit="1"/>
      <protection hidden="1"/>
    </xf>
    <xf numFmtId="0" fontId="14" fillId="0" borderId="17" xfId="0" applyFont="1" applyBorder="1" applyProtection="1">
      <alignment vertical="center"/>
      <protection hidden="1"/>
    </xf>
    <xf numFmtId="0" fontId="0" fillId="0" borderId="0" xfId="0" applyBorder="1">
      <alignment vertical="center"/>
    </xf>
    <xf numFmtId="0" fontId="35" fillId="0" borderId="0" xfId="0" applyFont="1" applyProtection="1">
      <alignment vertical="center"/>
      <protection hidden="1"/>
    </xf>
    <xf numFmtId="0" fontId="14" fillId="0" borderId="0" xfId="0" applyFont="1">
      <alignment vertical="center"/>
    </xf>
    <xf numFmtId="0" fontId="13" fillId="0" borderId="0" xfId="0" applyFont="1" applyProtection="1">
      <alignment vertical="center"/>
      <protection hidden="1"/>
    </xf>
    <xf numFmtId="38" fontId="0" fillId="0" borderId="0" xfId="0" applyNumberFormat="1">
      <alignment vertical="center"/>
    </xf>
    <xf numFmtId="0" fontId="43" fillId="0" borderId="0" xfId="0" applyFont="1" applyAlignment="1">
      <alignment horizontal="center" vertical="center"/>
    </xf>
    <xf numFmtId="0" fontId="41" fillId="0" borderId="20" xfId="0" applyFont="1" applyBorder="1">
      <alignment vertical="center"/>
    </xf>
    <xf numFmtId="0" fontId="28" fillId="0" borderId="21" xfId="0" applyFont="1" applyBorder="1">
      <alignment vertical="center"/>
    </xf>
    <xf numFmtId="0" fontId="0" fillId="0" borderId="21" xfId="0" applyBorder="1">
      <alignment vertical="center"/>
    </xf>
    <xf numFmtId="0" fontId="0" fillId="0" borderId="22" xfId="0" applyBorder="1">
      <alignment vertical="center"/>
    </xf>
    <xf numFmtId="0" fontId="0" fillId="0" borderId="93" xfId="0" applyBorder="1">
      <alignment vertical="center"/>
    </xf>
    <xf numFmtId="0" fontId="46" fillId="0" borderId="6" xfId="0" applyFont="1" applyFill="1" applyBorder="1" applyAlignment="1" applyProtection="1">
      <alignment vertical="center"/>
      <protection locked="0"/>
    </xf>
    <xf numFmtId="0" fontId="46" fillId="0" borderId="6" xfId="0" applyFont="1" applyFill="1" applyBorder="1" applyAlignment="1">
      <alignment horizontal="center" vertical="center"/>
    </xf>
    <xf numFmtId="0" fontId="46" fillId="0" borderId="6" xfId="0" applyFont="1" applyFill="1" applyBorder="1" applyAlignment="1">
      <alignment vertical="center"/>
    </xf>
    <xf numFmtId="0" fontId="45" fillId="0" borderId="0" xfId="0" applyFont="1" applyFill="1">
      <alignment vertical="center"/>
    </xf>
    <xf numFmtId="0" fontId="25" fillId="0" borderId="0" xfId="0" applyFont="1" applyAlignment="1">
      <alignment horizontal="center" vertical="center"/>
    </xf>
    <xf numFmtId="0" fontId="43" fillId="0" borderId="0" xfId="0" applyFont="1" applyAlignment="1">
      <alignment horizontal="center" vertical="center"/>
    </xf>
    <xf numFmtId="176" fontId="2" fillId="0" borderId="11"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2" fillId="0" borderId="6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0" fontId="0" fillId="0" borderId="92" xfId="0" applyFill="1" applyBorder="1" applyAlignment="1">
      <alignment shrinkToFit="1"/>
    </xf>
    <xf numFmtId="0" fontId="0" fillId="0" borderId="73"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2"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176" fontId="2" fillId="0" borderId="18"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45"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45" fillId="0" borderId="14" xfId="0" applyFont="1" applyFill="1" applyBorder="1" applyAlignment="1" applyProtection="1">
      <alignment horizontal="center" shrinkToFit="1"/>
      <protection locked="0"/>
    </xf>
    <xf numFmtId="176" fontId="45" fillId="0" borderId="18" xfId="0" applyNumberFormat="1" applyFont="1" applyFill="1" applyBorder="1" applyAlignment="1" applyProtection="1">
      <alignment horizontal="right" shrinkToFit="1"/>
      <protection locked="0"/>
    </xf>
    <xf numFmtId="176" fontId="45" fillId="0" borderId="6" xfId="0" applyNumberFormat="1" applyFont="1" applyFill="1" applyBorder="1" applyAlignment="1" applyProtection="1">
      <alignment horizontal="right" shrinkToFit="1"/>
      <protection locked="0"/>
    </xf>
    <xf numFmtId="176" fontId="45" fillId="0" borderId="19" xfId="0" applyNumberFormat="1" applyFont="1" applyFill="1" applyBorder="1" applyAlignment="1" applyProtection="1">
      <alignment horizontal="right" shrinkToFit="1"/>
      <protection locked="0"/>
    </xf>
    <xf numFmtId="0" fontId="46" fillId="0" borderId="6" xfId="0" applyFont="1" applyFill="1" applyBorder="1" applyAlignment="1">
      <alignment vertical="center"/>
    </xf>
    <xf numFmtId="0" fontId="46" fillId="0" borderId="19" xfId="0" applyFont="1" applyFill="1" applyBorder="1" applyAlignment="1">
      <alignment vertical="center"/>
    </xf>
    <xf numFmtId="0" fontId="45" fillId="0" borderId="18" xfId="0" applyFont="1" applyFill="1" applyBorder="1" applyAlignment="1" applyProtection="1">
      <alignment horizontal="center" shrinkToFit="1"/>
      <protection locked="0"/>
    </xf>
    <xf numFmtId="0" fontId="45" fillId="0" borderId="6" xfId="0" applyFont="1" applyFill="1" applyBorder="1" applyAlignment="1" applyProtection="1">
      <alignment horizontal="center" shrinkToFit="1"/>
      <protection locked="0"/>
    </xf>
    <xf numFmtId="0" fontId="45" fillId="0" borderId="19" xfId="0" applyFont="1" applyFill="1" applyBorder="1" applyAlignment="1" applyProtection="1">
      <alignment horizontal="center" shrinkToFit="1"/>
      <protection locked="0"/>
    </xf>
    <xf numFmtId="0" fontId="46" fillId="0" borderId="30"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6" xfId="0" applyFont="1" applyFill="1" applyBorder="1" applyAlignment="1">
      <alignment horizontal="left" vertical="center"/>
    </xf>
    <xf numFmtId="0" fontId="22" fillId="0" borderId="6" xfId="0" applyFont="1" applyFill="1" applyBorder="1" applyAlignment="1">
      <alignment horizontal="left" vertical="center"/>
    </xf>
    <xf numFmtId="0" fontId="22" fillId="0" borderId="19" xfId="0" applyFont="1" applyFill="1" applyBorder="1" applyAlignment="1">
      <alignment horizontal="left" vertical="center"/>
    </xf>
    <xf numFmtId="49" fontId="2" fillId="2" borderId="14" xfId="0" applyNumberFormat="1" applyFont="1" applyFill="1" applyBorder="1" applyAlignment="1">
      <alignment horizontal="center" shrinkToFit="1"/>
    </xf>
    <xf numFmtId="49" fontId="2" fillId="2" borderId="14" xfId="0" applyNumberFormat="1" applyFont="1" applyFill="1" applyBorder="1" applyAlignment="1" applyProtection="1">
      <alignment horizontal="center" shrinkToFit="1"/>
      <protection locked="0"/>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0" fontId="46" fillId="0" borderId="4" xfId="0" applyFont="1" applyFill="1" applyBorder="1" applyAlignment="1">
      <alignment horizontal="center" vertical="center"/>
    </xf>
    <xf numFmtId="0" fontId="46" fillId="0" borderId="6"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9" xfId="0" applyFont="1" applyFill="1" applyBorder="1" applyAlignment="1">
      <alignment horizontal="center" vertical="center"/>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7"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49" fontId="2" fillId="0" borderId="4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0" fontId="16" fillId="0" borderId="5" xfId="0" applyFont="1" applyFill="1" applyBorder="1" applyAlignment="1" applyProtection="1">
      <alignment shrinkToFit="1"/>
    </xf>
    <xf numFmtId="0" fontId="16" fillId="0" borderId="2" xfId="0" applyFont="1" applyFill="1" applyBorder="1" applyAlignment="1" applyProtection="1">
      <alignment shrinkToFit="1"/>
    </xf>
    <xf numFmtId="0" fontId="16" fillId="0" borderId="7" xfId="0" applyFont="1" applyFill="1" applyBorder="1" applyAlignment="1" applyProtection="1">
      <alignment shrinkToFit="1"/>
    </xf>
    <xf numFmtId="0" fontId="16" fillId="0" borderId="0" xfId="0" applyFont="1" applyFill="1" applyAlignment="1" applyProtection="1">
      <alignment shrinkToFit="1"/>
    </xf>
    <xf numFmtId="0" fontId="16" fillId="0" borderId="3" xfId="0" applyFont="1" applyFill="1" applyBorder="1" applyAlignment="1" applyProtection="1">
      <alignment shrinkToFit="1"/>
    </xf>
    <xf numFmtId="0" fontId="16" fillId="0" borderId="8" xfId="0" applyFont="1" applyFill="1" applyBorder="1" applyAlignment="1" applyProtection="1">
      <alignment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0" fontId="16" fillId="0" borderId="11"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44" xfId="0" applyNumberFormat="1" applyFont="1" applyFill="1" applyBorder="1" applyAlignment="1" applyProtection="1">
      <alignment horizontal="center" vertical="center"/>
      <protection locked="0"/>
    </xf>
    <xf numFmtId="49" fontId="2" fillId="0" borderId="52"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49"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49" fontId="5" fillId="0" borderId="0" xfId="0" quotePrefix="1" applyNumberFormat="1" applyFont="1" applyFill="1" applyBorder="1" applyAlignment="1" applyProtection="1">
      <alignment horizontal="center" shrinkToFit="1"/>
      <protection locked="0"/>
    </xf>
    <xf numFmtId="0" fontId="2" fillId="0" borderId="0" xfId="0" applyFont="1" applyFill="1" applyAlignment="1">
      <alignment horizontal="right" vertical="center"/>
    </xf>
    <xf numFmtId="0" fontId="16" fillId="0" borderId="7" xfId="0" applyFont="1" applyFill="1" applyBorder="1" applyAlignment="1" applyProtection="1">
      <alignment vertical="center" shrinkToFit="1"/>
    </xf>
    <xf numFmtId="0" fontId="16"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0" fontId="3" fillId="0" borderId="0" xfId="0" applyFont="1" applyFill="1" applyAlignment="1">
      <alignment horizontal="right" vertical="center"/>
    </xf>
    <xf numFmtId="0" fontId="4" fillId="0" borderId="0" xfId="0" applyFont="1" applyFill="1" applyAlignment="1">
      <alignment horizontal="center"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6" xfId="0" applyFont="1" applyFill="1" applyBorder="1" applyAlignment="1">
      <alignment vertical="center"/>
    </xf>
    <xf numFmtId="0" fontId="5" fillId="0" borderId="19" xfId="0" applyFont="1" applyFill="1" applyBorder="1" applyAlignment="1">
      <alignment vertical="center"/>
    </xf>
    <xf numFmtId="0" fontId="0" fillId="0" borderId="5" xfId="0" applyBorder="1" applyAlignment="1" applyProtection="1">
      <alignment vertical="center" shrinkToFit="1"/>
      <protection hidden="1"/>
    </xf>
    <xf numFmtId="0" fontId="0" fillId="0" borderId="2" xfId="0" applyBorder="1" applyAlignment="1" applyProtection="1">
      <alignment vertical="center" shrinkToFit="1"/>
      <protection hidden="1"/>
    </xf>
    <xf numFmtId="0" fontId="0" fillId="0" borderId="3" xfId="0" applyBorder="1" applyAlignment="1" applyProtection="1">
      <alignment vertical="center" shrinkToFit="1"/>
      <protection hidden="1"/>
    </xf>
    <xf numFmtId="0" fontId="0" fillId="0" borderId="11" xfId="0" applyBorder="1" applyAlignment="1" applyProtection="1">
      <alignment vertical="center" shrinkToFit="1"/>
      <protection hidden="1"/>
    </xf>
    <xf numFmtId="0" fontId="0" fillId="0" borderId="9" xfId="0" applyBorder="1" applyAlignment="1" applyProtection="1">
      <alignment vertical="center" shrinkToFit="1"/>
      <protection hidden="1"/>
    </xf>
    <xf numFmtId="0" fontId="0" fillId="0" borderId="10" xfId="0" applyBorder="1" applyAlignment="1" applyProtection="1">
      <alignment vertical="center" shrinkToFit="1"/>
      <protection hidden="1"/>
    </xf>
    <xf numFmtId="0" fontId="14" fillId="0" borderId="18"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5" xfId="0" applyFont="1" applyBorder="1" applyAlignment="1" applyProtection="1">
      <alignment horizontal="center" vertical="center" shrinkToFit="1"/>
      <protection hidden="1"/>
    </xf>
    <xf numFmtId="0" fontId="14" fillId="0" borderId="3" xfId="0" applyFont="1" applyBorder="1" applyAlignment="1" applyProtection="1">
      <alignment vertical="center"/>
      <protection hidden="1"/>
    </xf>
    <xf numFmtId="0" fontId="23" fillId="0" borderId="15" xfId="0" applyFont="1" applyBorder="1" applyAlignment="1" applyProtection="1">
      <alignment horizontal="center" vertical="center" shrinkToFit="1"/>
      <protection hidden="1"/>
    </xf>
    <xf numFmtId="0" fontId="0" fillId="0" borderId="17" xfId="0" applyBorder="1" applyAlignment="1" applyProtection="1">
      <alignment vertical="center" shrinkToFit="1"/>
      <protection hidden="1"/>
    </xf>
    <xf numFmtId="0" fontId="30" fillId="0" borderId="5" xfId="0" applyFont="1" applyFill="1" applyBorder="1" applyAlignment="1" applyProtection="1">
      <alignment horizontal="left" vertical="center" shrinkToFit="1"/>
      <protection hidden="1"/>
    </xf>
    <xf numFmtId="0" fontId="30" fillId="0" borderId="2" xfId="0" applyFont="1" applyFill="1" applyBorder="1" applyAlignment="1" applyProtection="1">
      <alignment vertical="center" shrinkToFit="1"/>
      <protection hidden="1"/>
    </xf>
    <xf numFmtId="0" fontId="30" fillId="0" borderId="3" xfId="0" applyFont="1" applyFill="1" applyBorder="1" applyAlignment="1" applyProtection="1">
      <alignment vertical="center" shrinkToFit="1"/>
      <protection hidden="1"/>
    </xf>
    <xf numFmtId="0" fontId="30" fillId="0" borderId="11" xfId="0" applyFont="1" applyFill="1" applyBorder="1" applyAlignment="1" applyProtection="1">
      <alignment vertical="center" shrinkToFit="1"/>
      <protection hidden="1"/>
    </xf>
    <xf numFmtId="0" fontId="30" fillId="0" borderId="9" xfId="0" applyFont="1" applyFill="1" applyBorder="1" applyAlignment="1" applyProtection="1">
      <alignment vertical="center" shrinkToFit="1"/>
      <protection hidden="1"/>
    </xf>
    <xf numFmtId="0" fontId="30" fillId="0" borderId="10" xfId="0" applyFont="1" applyFill="1" applyBorder="1" applyAlignment="1" applyProtection="1">
      <alignment vertical="center" shrinkToFit="1"/>
      <protection hidden="1"/>
    </xf>
    <xf numFmtId="0" fontId="0" fillId="0" borderId="18" xfId="0" applyNumberFormat="1" applyFill="1" applyBorder="1" applyAlignment="1" applyProtection="1">
      <alignment horizontal="center" vertical="center"/>
      <protection hidden="1"/>
    </xf>
    <xf numFmtId="0" fontId="0" fillId="0" borderId="6" xfId="0" applyNumberFormat="1" applyFill="1" applyBorder="1" applyAlignment="1" applyProtection="1">
      <alignment horizontal="center" vertical="center"/>
      <protection hidden="1"/>
    </xf>
    <xf numFmtId="0" fontId="30" fillId="0" borderId="18" xfId="0" applyNumberFormat="1" applyFont="1" applyFill="1" applyBorder="1" applyAlignment="1" applyProtection="1">
      <alignment horizontal="center" vertical="center" shrinkToFit="1"/>
      <protection hidden="1"/>
    </xf>
    <xf numFmtId="0" fontId="30" fillId="0" borderId="19" xfId="0" applyNumberFormat="1" applyFont="1" applyFill="1" applyBorder="1" applyAlignment="1" applyProtection="1">
      <alignment vertical="center"/>
      <protection hidden="1"/>
    </xf>
    <xf numFmtId="0" fontId="13" fillId="0" borderId="0" xfId="0" applyFont="1" applyAlignment="1" applyProtection="1">
      <alignment vertical="center" wrapText="1"/>
      <protection hidden="1"/>
    </xf>
    <xf numFmtId="0" fontId="13" fillId="0" borderId="0" xfId="0" applyFont="1" applyAlignment="1" applyProtection="1">
      <alignment vertical="center"/>
      <protection hidden="1"/>
    </xf>
    <xf numFmtId="0" fontId="0" fillId="0" borderId="0" xfId="0" applyFill="1" applyBorder="1" applyAlignment="1" applyProtection="1">
      <alignment horizontal="center" vertical="center"/>
      <protection locked="0" hidden="1"/>
    </xf>
    <xf numFmtId="0" fontId="0" fillId="3" borderId="0" xfId="0" applyFont="1" applyFill="1" applyBorder="1" applyAlignment="1" applyProtection="1">
      <alignment horizontal="center" vertical="center"/>
      <protection locked="0" hidden="1"/>
    </xf>
    <xf numFmtId="0" fontId="0" fillId="3" borderId="0" xfId="0" applyFill="1" applyAlignment="1" applyProtection="1">
      <alignment horizontal="center" vertical="center"/>
      <protection locked="0" hidden="1"/>
    </xf>
    <xf numFmtId="0" fontId="0" fillId="0" borderId="0" xfId="0" applyBorder="1" applyAlignment="1" applyProtection="1">
      <alignment horizontal="center" vertical="center" shrinkToFit="1"/>
      <protection hidden="1"/>
    </xf>
    <xf numFmtId="0" fontId="31" fillId="0" borderId="2" xfId="0" applyFont="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1" fillId="0" borderId="2"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0" xfId="0" applyFont="1" applyAlignment="1" applyProtection="1">
      <alignment vertical="center"/>
      <protection hidden="1"/>
    </xf>
    <xf numFmtId="0" fontId="32" fillId="0" borderId="0" xfId="0" applyFont="1" applyAlignment="1" applyProtection="1">
      <alignment vertical="center"/>
      <protection hidden="1"/>
    </xf>
    <xf numFmtId="0" fontId="14" fillId="0" borderId="0" xfId="0" applyFont="1" applyBorder="1" applyAlignment="1" applyProtection="1">
      <alignment horizontal="center" vertical="top" shrinkToFit="1"/>
      <protection hidden="1"/>
    </xf>
    <xf numFmtId="0" fontId="0" fillId="0" borderId="0" xfId="0" applyBorder="1" applyAlignment="1" applyProtection="1">
      <alignment horizontal="center" vertical="center"/>
      <protection hidden="1"/>
    </xf>
    <xf numFmtId="178" fontId="0" fillId="0" borderId="0" xfId="0" applyNumberFormat="1" applyBorder="1" applyAlignment="1" applyProtection="1">
      <alignment horizontal="center" vertical="center"/>
      <protection hidden="1"/>
    </xf>
    <xf numFmtId="178" fontId="0" fillId="0" borderId="0" xfId="0" applyNumberFormat="1" applyFill="1" applyBorder="1" applyAlignment="1" applyProtection="1">
      <alignment vertical="center" shrinkToFit="1"/>
      <protection locked="0" hidden="1"/>
    </xf>
    <xf numFmtId="0" fontId="13" fillId="0" borderId="14"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protection hidden="1"/>
    </xf>
    <xf numFmtId="0" fontId="13" fillId="0" borderId="0" xfId="0" applyFont="1" applyAlignment="1" applyProtection="1">
      <alignment wrapText="1"/>
      <protection hidden="1"/>
    </xf>
    <xf numFmtId="0" fontId="0" fillId="0" borderId="0" xfId="0" applyAlignment="1" applyProtection="1">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179" fontId="13" fillId="0" borderId="15" xfId="0" applyNumberFormat="1" applyFont="1" applyFill="1" applyBorder="1" applyAlignment="1" applyProtection="1">
      <alignment horizontal="center" vertical="center"/>
      <protection hidden="1"/>
    </xf>
    <xf numFmtId="0" fontId="13" fillId="0" borderId="16" xfId="0" applyFont="1" applyFill="1" applyBorder="1" applyAlignment="1" applyProtection="1">
      <alignment horizontal="center" vertical="center"/>
      <protection hidden="1"/>
    </xf>
    <xf numFmtId="0" fontId="13" fillId="0" borderId="17" xfId="0" applyFont="1" applyFill="1" applyBorder="1" applyAlignment="1" applyProtection="1">
      <alignment horizontal="center" vertical="center"/>
      <protection hidden="1"/>
    </xf>
    <xf numFmtId="38" fontId="14" fillId="0" borderId="14" xfId="1" applyFont="1" applyBorder="1" applyAlignment="1" applyProtection="1">
      <alignment vertical="center"/>
      <protection hidden="1"/>
    </xf>
    <xf numFmtId="0" fontId="14" fillId="3" borderId="14" xfId="0" applyFont="1" applyFill="1" applyBorder="1" applyAlignment="1" applyProtection="1">
      <alignment vertical="center" shrinkToFit="1"/>
      <protection locked="0" hidden="1"/>
    </xf>
    <xf numFmtId="38" fontId="34" fillId="0" borderId="14" xfId="1" applyFont="1" applyBorder="1" applyAlignment="1" applyProtection="1">
      <alignment vertical="center"/>
      <protection hidden="1"/>
    </xf>
    <xf numFmtId="0" fontId="13" fillId="0" borderId="15" xfId="0" applyFont="1" applyFill="1" applyBorder="1" applyAlignment="1" applyProtection="1">
      <alignment horizontal="center" vertical="center"/>
      <protection hidden="1"/>
    </xf>
    <xf numFmtId="0" fontId="13" fillId="0" borderId="14" xfId="0" applyFont="1" applyBorder="1" applyAlignment="1" applyProtection="1">
      <alignment vertical="center"/>
      <protection hidden="1"/>
    </xf>
    <xf numFmtId="0" fontId="13" fillId="0" borderId="5" xfId="0" applyFont="1" applyBorder="1" applyAlignment="1" applyProtection="1">
      <alignment horizontal="right" vertical="center"/>
      <protection hidden="1"/>
    </xf>
    <xf numFmtId="0" fontId="13" fillId="0" borderId="2" xfId="0" applyFont="1" applyBorder="1" applyAlignment="1" applyProtection="1">
      <alignment horizontal="right" vertical="center"/>
      <protection hidden="1"/>
    </xf>
    <xf numFmtId="0" fontId="13" fillId="0" borderId="3" xfId="0" applyFont="1" applyBorder="1" applyAlignment="1" applyProtection="1">
      <alignment horizontal="right" vertical="center"/>
      <protection hidden="1"/>
    </xf>
    <xf numFmtId="0" fontId="13" fillId="0" borderId="5" xfId="0" applyFont="1" applyBorder="1" applyAlignment="1" applyProtection="1">
      <alignment horizontal="center" vertical="center" wrapText="1"/>
      <protection hidden="1"/>
    </xf>
    <xf numFmtId="0" fontId="13" fillId="0" borderId="7" xfId="0" applyFont="1" applyBorder="1" applyAlignment="1" applyProtection="1">
      <alignment vertical="center" wrapText="1"/>
      <protection hidden="1"/>
    </xf>
    <xf numFmtId="0" fontId="13" fillId="0" borderId="11" xfId="0" applyFont="1" applyBorder="1" applyAlignment="1" applyProtection="1">
      <alignment vertical="center" wrapText="1"/>
      <protection hidden="1"/>
    </xf>
    <xf numFmtId="0" fontId="13" fillId="0" borderId="5"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7" xfId="0" applyFont="1" applyBorder="1" applyAlignment="1" applyProtection="1">
      <protection hidden="1"/>
    </xf>
    <xf numFmtId="0" fontId="13" fillId="0" borderId="0" xfId="0" applyFont="1" applyBorder="1" applyAlignment="1" applyProtection="1">
      <protection hidden="1"/>
    </xf>
    <xf numFmtId="0" fontId="13" fillId="0" borderId="8" xfId="0" applyFont="1" applyBorder="1" applyAlignment="1" applyProtection="1">
      <protection hidden="1"/>
    </xf>
    <xf numFmtId="0" fontId="13" fillId="0" borderId="9" xfId="0" applyFont="1" applyBorder="1" applyAlignment="1" applyProtection="1">
      <alignment vertical="top"/>
      <protection hidden="1"/>
    </xf>
    <xf numFmtId="0" fontId="13" fillId="0" borderId="10" xfId="0" applyFont="1" applyBorder="1" applyAlignment="1" applyProtection="1">
      <alignment vertical="top"/>
      <protection hidden="1"/>
    </xf>
    <xf numFmtId="0" fontId="14" fillId="3" borderId="18" xfId="0" applyFont="1" applyFill="1" applyBorder="1" applyAlignment="1" applyProtection="1">
      <alignment vertical="center" shrinkToFit="1"/>
      <protection locked="0" hidden="1"/>
    </xf>
    <xf numFmtId="0" fontId="14" fillId="3" borderId="6" xfId="0" applyFont="1" applyFill="1" applyBorder="1" applyAlignment="1" applyProtection="1">
      <alignment vertical="center" shrinkToFit="1"/>
      <protection locked="0" hidden="1"/>
    </xf>
    <xf numFmtId="0" fontId="14" fillId="3" borderId="19" xfId="0" applyFont="1" applyFill="1" applyBorder="1" applyAlignment="1" applyProtection="1">
      <alignment vertical="center" shrinkToFit="1"/>
      <protection locked="0" hidden="1"/>
    </xf>
    <xf numFmtId="0" fontId="13" fillId="0" borderId="0" xfId="0" applyFont="1" applyAlignment="1" applyProtection="1">
      <alignment vertical="center" shrinkToFit="1"/>
      <protection hidden="1"/>
    </xf>
    <xf numFmtId="0" fontId="16" fillId="0" borderId="14" xfId="0" applyFont="1" applyBorder="1" applyAlignment="1" applyProtection="1">
      <alignment horizontal="center" vertical="center" shrinkToFit="1"/>
      <protection hidden="1"/>
    </xf>
    <xf numFmtId="0" fontId="35" fillId="0" borderId="0" xfId="0" applyFont="1" applyAlignment="1" applyProtection="1">
      <alignment vertical="center" shrinkToFit="1"/>
      <protection hidden="1"/>
    </xf>
    <xf numFmtId="0" fontId="13" fillId="0" borderId="0" xfId="0" applyFont="1" applyAlignment="1" applyProtection="1">
      <alignment vertical="center" wrapText="1" shrinkToFit="1"/>
      <protection hidden="1"/>
    </xf>
    <xf numFmtId="0" fontId="13" fillId="0" borderId="0" xfId="0" applyFont="1" applyAlignment="1" applyProtection="1">
      <alignment vertical="top" shrinkToFit="1"/>
      <protection hidden="1"/>
    </xf>
    <xf numFmtId="0" fontId="0" fillId="5" borderId="14" xfId="0" applyFill="1" applyBorder="1" applyAlignment="1" applyProtection="1">
      <alignment vertical="center" shrinkToFit="1"/>
      <protection hidden="1"/>
    </xf>
    <xf numFmtId="0" fontId="16" fillId="0" borderId="5" xfId="0" applyFont="1" applyBorder="1" applyAlignment="1" applyProtection="1">
      <alignment horizontal="center" vertical="center"/>
      <protection hidden="1"/>
    </xf>
    <xf numFmtId="0" fontId="0" fillId="0" borderId="2" xfId="0" applyBorder="1" applyAlignment="1">
      <alignment vertical="center"/>
    </xf>
    <xf numFmtId="0" fontId="0" fillId="0" borderId="3" xfId="0" applyBorder="1" applyAlignment="1">
      <alignment vertical="center"/>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pplyProtection="1">
      <alignment horizontal="center" shrinkToFit="1"/>
      <protection locked="0"/>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5" fillId="0" borderId="3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cellXfs>
  <cellStyles count="4">
    <cellStyle name="桁区切り" xfId="1" builtinId="6"/>
    <cellStyle name="桁区切り 2" xfId="3" xr:uid="{ADA77484-3836-4EE9-8054-C21F7305DA5D}"/>
    <cellStyle name="標準" xfId="0" builtinId="0"/>
    <cellStyle name="標準 2" xfId="2" xr:uid="{0382E584-1DD2-40A6-BE4D-4875BBAA4C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916A4449-AF3C-4D71-9E12-4C005AA86961}"/>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D9848C6F-8CB6-4D8B-B05B-8C64C2D058D1}"/>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50D372A-875A-482C-BF9E-C8357683BD94}"/>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632D2F0B-3702-46D4-9B16-DB313C439CED}"/>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CED9BF4E-C7CA-499B-B690-087152321DD5}"/>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8AE017C7-8DA7-4F3F-A023-C40B8FDCDB97}"/>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E72005C-1DB7-4D77-86D7-2CAC4CE8DAB6}"/>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4B044C45-4767-47B4-B612-8AE84DAE613B}"/>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A5BDB609-D92C-428E-8FFF-C656147546DF}"/>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67F14A28-ABA3-4737-A7F8-35351470D9B9}"/>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467DEE0B-4AB1-489D-A1D7-C9B393C87A31}"/>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30AE3877-D633-49C6-AEE3-460320579DDB}"/>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BAF4A92A-ED49-474E-97B6-5432CBE884DB}"/>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F20D6A49-4B38-4BDF-8AD9-A25E86B7FA7B}"/>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75073B59-40E0-4E96-9D72-464A35D5B294}"/>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49BE625-C34B-4BAF-B581-FE0579358EEE}"/>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5C2B2A6A-7949-41E0-B800-88214F2E1734}"/>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DCD22175-70E8-4996-B185-9494CEDAB1B8}"/>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36AD4FE7-F57F-4B48-9D10-D095DD009F41}"/>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9A47AD8-3C0F-4699-9E6D-011503C95ECF}"/>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320D98FC-D51B-4551-A598-1995198BE1D5}"/>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40C2A40B-781C-4007-926B-D244BF410DBE}"/>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7B41856B-CFC1-4BDA-A787-DD4D0D427FCB}"/>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BE1BE11-2624-4E65-BE9A-FD6311182F87}"/>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2186BA7E-75CD-4B6D-A801-E6369BF1DEC8}"/>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7139196B-DEE3-40A6-8BB2-A410D44F690B}"/>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DB68CC84-F86B-4E02-84E1-A670E89E77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9720D24D-92B3-49CB-879C-B0264384044A}"/>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F2F4FEDA-C599-4547-BE9B-3E46938EAD49}"/>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FFD74729-FE2E-494D-9E4A-5077ABDC496F}"/>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27E847DE-E25F-4178-962C-CC9B6713E924}"/>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7A324F3E-284C-4CBD-83CB-79EA01D5BA79}"/>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C6C2959B-2403-4323-A4EB-F833A23F97F1}"/>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528D23AE-E444-4048-900A-8AF49752BEC2}"/>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926C25AF-D591-4D12-ACF9-0EBEE41AEC0B}"/>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5F836F20-6759-4851-9A7D-C232DAB55666}"/>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EEB11666-40FF-4EE4-A82F-409D652E6D3B}"/>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C384D0BF-684D-47D3-8675-160516332C52}"/>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B7E7D409-8AA9-4AF6-92E2-EC055B4F7D78}"/>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7028417F-5697-4472-9013-EB693CFEED3F}"/>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29FE88A3-4CA8-40E0-83DD-6DAAF011F551}"/>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532644ED-7195-4AF4-9A0F-6443585977E3}"/>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62D0E67F-3CB6-469E-A3E6-B63F10A859FD}"/>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B3AC91AE-BC96-4D99-B586-C7A8472FFC33}"/>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B0D2F0AA-3553-4C18-AB0C-07B902EA8519}"/>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CCFFBFF3-9BEE-42F6-AD41-F8FA734C7959}"/>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A3B39EC7-8775-49BB-A0A1-4CC0F7DFDAAC}"/>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14DCA437-158E-4065-8D6B-A7611FBCA609}"/>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8DE8A084-A64E-4F50-922B-135DB39A86DE}"/>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6D299A6E-9A4D-435F-A572-A0EBA4BBFAB8}"/>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6CC9F16C-4C20-469E-B377-AC6E5866644A}"/>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3E0DE848-0B5E-49CE-9169-C40FD49EB737}"/>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DF2568B4-48A8-4593-BD52-1F92109A7C7E}"/>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7743C945-434A-4A03-A28A-685774F5E389}"/>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EA88F22C-6069-438F-AE33-B3AD2DC9965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76A5A74E-8397-43D9-9784-DCF2243DD98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2536148E-E376-4928-8ADB-BC193ECEB0DE}"/>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7E54E6-C1AC-46BD-B2B6-000F66F20EAC}"/>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DFCD9FEF-8AC7-47F8-8977-1C8B3E9D6145}"/>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1BC85C01-0AC9-404B-BCD6-9B5C4A2AFD69}"/>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DA73A93B-3C39-4992-BBA9-F682E600F309}"/>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A56B083E-3FC9-4B54-BAB3-1AAC830E61B3}"/>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C3D4F93C-4C41-464C-AF22-9B085FF9400D}"/>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8E68A839-F054-43F1-986D-A07E8BE3574A}"/>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B0A79164-B689-4F37-B573-57CC6F154419}"/>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40D2B1E2-6C19-4589-92BD-814406C98C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6FCE9C00-0D1C-4ECD-907F-EA280A35E8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D5B87F3B-CDFF-440A-B12E-6E06C9A382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6D79DD12-37D2-4D2A-80C0-421B4FF3A9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EFC91732-A849-444C-8DD2-33EFC4D6BB3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B0253461-7DD5-4271-A24F-BC461874F0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F6EF14C2-648D-4394-ADE4-643664DF4E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BD0BDA4-CB03-40C6-95AD-63E10416A165}"/>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987C676F-5A1D-4401-B641-3E0AC664C02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F9047A9F-A119-4B4A-8D76-A5D16D54A4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FCB70FCD-83A7-4650-9F3B-BC2241D7CB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23B61BF6-A4FE-4E2B-88E0-17405770A5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9A4D9BAD-9028-4974-83CD-D301ED331B7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7E5DFADD-9807-43E2-B979-0066EB8A46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96E2BFBD-6368-4391-9A10-F9278C7A4D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A7211C7D-35C4-45C0-A1FC-BCD2A262D0B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4F5A8CA8-8F35-4097-A3BC-7F0E88F27D2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12ABA1D4-FE00-4DED-8BB5-5EDDF7CDFC4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1B7B5F0-8FD6-4E80-8D3D-D98158459B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190F9803-50C7-4702-9DFD-ABB6C4998E5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4F03BD0-B88B-4733-819A-04A0857E9EC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410640E-01FE-4B45-9828-BE65F161C4A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72A174CB-B491-4E1E-9859-A4A944E3855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62C385-EA43-41EB-879C-BCF171C084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8F670525-D5E9-4D44-86B5-739E88ADE9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2A873875-90C1-43ED-A809-53186EC5B3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2ACCDA85-B37D-4E02-B852-A809E8000C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A51CDC38-3277-4E20-BE87-B2C5E19E3F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4C280615-F201-486C-903C-F5B2DFBB6D0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9BC14D0B-8802-4D73-BC78-56BD32E85D7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2F9FB3C0-3EDD-41C9-BACE-530217FA54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4CB55FF5-2C67-4FEC-A273-D86F32B239D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3D6A5925-AE0A-4AB9-A1EF-81A1E2202D9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3C3836E5-1CA1-4D5C-AEAE-A0435402B2B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262B97D7-3FBF-432E-B4CF-8472275A47A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7DC1955E-EC74-492A-9E17-98E7B2FABA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9C6B7B13-2461-47CB-B452-3DFF89A853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73A3A97-82AC-437B-9E68-4AA5199063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F0B7A24-0409-4999-BE0C-54D971720B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4BF5CC39-15DB-4055-8DFC-10CECD81572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31D66DFC-5280-433B-AF47-2A14F83643B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45804C88-5C2D-42E2-9BFE-C62286DA13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FCE7753B-3D85-4A02-9757-9227C60F90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53E095D5-A5CB-4E43-B5C3-82796636BF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FE2313D7-654D-42E5-86B2-00396FCA1E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6A6CEE75-921C-4334-9212-16632856EDC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CE36A0C3-BF3C-4CD6-8E00-F393BB148D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388A2B3D-E950-4FB7-8D72-5D6E288B4A4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4BAFD338-8DCD-4CFE-99E3-56D97C5839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F51AECE3-1188-437D-ACB9-723F4FC6DD4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51FB5C37-9A2B-4B83-9184-BA29D55794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883761A3-D4EF-4CB4-89D6-0419F57100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E6C51A5F-B278-4958-8A5C-A629C355BD1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E27D4BFE-D5FC-4A8A-BFF9-E59254C9730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8837B611-FB12-43F3-BA17-71CC6BD101F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CA7F1685-22FB-479E-8104-44D94796122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8815461C-7013-4B9A-B20C-B472F84EDB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98CBEB70-775E-4B4F-90F4-DC2566DA261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9F508B66-E292-4814-A87B-0A5764EDA2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7D3D0D0-46FD-45B9-BAAC-6C2DC5920A4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6EB003A0-1036-499C-B8FB-E9A85D1CC1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B04F556-3AF6-4459-B57C-82DCCC94180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744FF616-C87F-4380-B8A3-B9E6B4DED57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64A514B1-A7BB-464F-94AA-F84308A1142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53C52420-B7C0-4624-BB66-9F40A15CEB0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16E89CB5-86D5-4519-949D-B8E6C474D66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29AB862C-C9B3-4C4F-B9C6-C0B2F6A5E8C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4D8B1608-0C58-45C9-A333-2C0DE74ADB8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2847A74B-FC02-4759-B7B0-C579BCAC78D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F6475D51-398C-4DB4-B4C4-526BCDA8D46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225870F4-81FE-4CDF-B3AB-E071B934252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2AC751E1-E248-4D10-8C1F-3D90CF48ACB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A07A9187-AFB6-495B-A089-5931ADA16BF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D6D8E035-2F89-49F7-A37B-44DE03BC4E4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CF7CA606-0BA2-4255-8D6B-413151D18EA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CB7569E1-CAB6-47F4-8AD7-3D0FF1B5B6D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6FFBCB95-DAB4-44AD-9487-D2CD59B0466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689A09A8-514E-4CE8-8063-9CEEBFD2F98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3BF6277C-AA21-4B3D-805F-BE55B975126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4C4CBFED-1FBC-4007-A49D-A9EE86FAAEA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D7F0CC14-142D-41D0-83E2-910435CBF10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8E5F9F60-71F2-43C8-AEFB-EA896C5F4EE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28C60EF-5867-47A3-B866-551DD6F6845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2D411FE5-0F47-4C08-80F7-35484DF8C9E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D84D403E-C9BD-4807-869A-7727292D7E3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186F0FC2-915C-4D51-AC19-9F709AC9FA8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A40D66DC-5A86-4B16-91B0-804FBA25182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C8837AB3-6A7D-48F9-93ED-DA8F49A7384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DF5DFAE6-1723-41DF-9262-C2B7982135F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29465288-7650-416B-9F8D-730279AE476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628429C5-AB5B-45A8-8761-AED95DA8AED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804B845F-DAA6-4B04-B024-6DB959A046D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79A0C962-CDF4-470B-BEBB-55BEA9BB9DF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306A8CBD-E03E-4A28-884E-E77A569FB0A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DC7A411C-DF57-4694-A438-CB77C9801A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C5328A7D-7558-4592-812A-1ACB382AF2D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D110ABAD-CB1B-4722-85DA-F6658C87F03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3EBC9A98-4DAA-4116-A62C-FC3AC4539A8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849DDEA9-2AD8-4300-9AB4-498B9FA726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CF502331-309F-43F0-B86E-DEC22D96758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19FBEED1-1B56-46A5-9BCB-3D66007F3A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35CD48F9-7F10-4756-BD7F-0B32A85A42B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38B9B851-B15A-444F-A9B9-0C0BC58B9A4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35CB3E22-BF36-4A6B-8786-BE12A5E4A5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3107D676-0B2A-465A-BB51-7DA7D18820D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F91C951-31D8-4A6A-AF79-069F94FD9A5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9AE26F88-81B5-443E-AB5E-9E5658D7C85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7CF6F3FB-878F-4DD2-9D75-93104C2851B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FD13B197-A5D1-4191-9FDF-7BC55408B34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C6B40CFC-6B8E-42B3-A1AD-820147DAAE0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F8380BAD-671E-4743-BC9B-2D157F8CE20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4886885-6988-4795-8319-A7FE7747061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84489D91-A9F9-4C7E-9856-AA67252E630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9F823F7E-C728-474B-B010-35BA76B3D7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C0A5BA46-D2C4-47FB-9141-2760C4790B5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35FAA3F9-86B8-4626-920D-A3D47EE24C3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51F227EA-4AE3-4D78-A032-142F4929675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CE210454-DA4C-4F26-9E59-7D957141C6D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6B239693-F8A6-4A43-A741-F784F3C5329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D6A9FB61-4F0A-4EC2-95A7-086A26D718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EEB29070-1689-449E-BCE2-DA5C5AC570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68BC57A4-B9EC-4D9E-8228-161F941FE5A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3B7FC72-B89E-4948-85A0-CF4D2F9B892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8D660439-0CE2-4EDC-AC78-A9EBFA20606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1BF959E6-4C97-4711-B17F-06F11DAF104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1C165292-D487-4277-A67B-DCB31C34C9D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18A24412-9706-4D75-87E5-3006306B375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A3ED2823-42D1-4449-B2AA-1CB68B12052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B5A42A17-6FB2-4AC7-9ECB-8B4FABBBC1A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ECF62B91-C7F1-4001-9107-E605DAA7A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91ABDC16-91D9-420F-8DF3-CD0460412C9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B8FD5A1F-41CA-4EE5-8417-6E4FEF60F0B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CB8113FE-4CCD-4DAE-B929-8F82C75502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FA2C9CAC-36F1-4000-BE44-453020CFBC9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7339BFD-8CD4-42C4-901A-44B949AEB3C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73C5467C-168C-4131-95EA-E28DD7BA061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F017839C-1151-4951-9298-812F74FCD58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8F3F761B-A7DF-4CCC-A151-8734B26DBE9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9D57A8AC-AF7B-4990-8D55-5E066C1DC6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28107A9B-9ECA-44B8-9E26-B0FD94562C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4DE3A98B-DB33-47C8-96F5-41D4EF6F1E6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79F3A6C8-E998-41E1-825A-1C768BDD105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38A8EA8B-E4B7-42C2-B100-8F2845818DD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8F6512C7-70BE-4F82-A1F4-66D0E6699B4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1B2397F8-0C52-4745-8349-7F4EBC8306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2792E4D-0D02-41DE-8D44-9A72E5DC83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6EBE98E8-CEF1-44DD-B4D6-90D915DC8B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CA636789-9BD2-42B6-9CA8-AF44E8B3E1E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159AE82F-443F-4C3A-A72E-590662CD240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B3E5A966-439D-4D57-B828-A34B052C4F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B0C39274-14ED-4747-B39E-C1784F0FB4B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FE54BA94-0D64-43B5-ACB5-004060C106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F156B39-25AC-4908-B920-27CC1882C3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8A049A54-6384-477E-AD06-C199955D02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AE0CBF8F-BC91-47FB-9096-1CD2499D4B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BAB1676D-24DA-4508-A3D9-D793AD77CD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E9CB7437-E84D-40B0-803E-F5EF5B58BF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FBF96303-1F7A-4532-98E2-ECC37B8FF1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2D96E0FA-885B-438F-A391-6649587E02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8FC1A093-E41B-4C1F-A2D7-F412A98EEA9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8438C5DA-0E0D-4FB2-B8F1-4D9C25A2B8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34F6A639-5043-4B87-AE88-5B90B9537B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F6557EF0-1770-47A2-AD11-50813AD634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48066A2E-4534-4692-B42A-A0FBB4605A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59230F17-996F-4C15-ACA4-9863505D93F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D1C83AF3-9563-48E7-AE27-AAE9D7B3264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B20EF6DC-4B8F-4A08-B4FA-647D5B5B2BA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EDBB8CD1-13A0-48D1-9CC9-783E7C28ADC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C8AF832E-AEDA-4553-9555-09F05D5187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47BEE730-774E-4F10-87B3-4EEB736A41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1DE4D3D7-48FC-4B03-8EED-1807E2FA957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90767DD9-069D-4A0A-B238-5D139D3A5D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8FCFBC98-CB2F-4755-A87C-7872AA562F3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F655462E-3679-485D-A67F-C89F3FE0ECA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32369BEE-B1ED-4FDE-A46B-AB9EF99F01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360D4B36-87B8-431F-8BCF-4FFED2A688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A8B07B96-329B-4486-A081-B73F0AAD6F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A586BE67-7F58-4684-8B86-887358557F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4FC61D33-16C2-467C-8642-D6115AEDB8E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8909F193-8A13-4F26-B414-D249A2107B1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A2ADFF51-E0F5-4F20-AC7E-F8C0C75B87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C5B93D3B-A20C-44B2-9A9E-597A1FDE14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93333C42-BBC8-4479-BCB7-F8F310B5E28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A22C020C-E8FA-424C-9B8D-62CB6778E0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C8214C5C-AE9D-4B8D-B90C-75DD894572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6C7A7EAA-365B-45B8-98C4-6D8DC8F7B9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A4B2DA78-F3E0-401D-A196-49E495685A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B0865A2-E113-4638-A87D-E332D2DF49B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1FB2884A-430C-4380-9CC2-C15866E4EE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C78121E1-9D33-4593-AEC2-04FC77A6E3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B6853533-0C2F-47E4-9EED-2B7BD9FC3D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5C5E8D0C-005F-4403-9517-3811C0ACEB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D4D299F-3376-469C-9C97-019F9542AD1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91B9385A-3E9F-4831-BC96-79D9119BB6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6B767E20-1A55-4225-844A-9D20BEF30FE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F5B2C421-195F-4650-9659-5C3DF628A8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F2EC8103-6970-433A-AFC0-740BA905A6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308AD129-C222-4028-9006-CB88099165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185F0098-7944-47D1-BB6F-458594C12F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109F5C41-741E-4AC1-BE23-79198640757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F46F277C-BA23-4FBD-BE66-CBA7C4825B2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E573B3C6-4C54-449F-89B8-E9BE9F11C9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1CB1CD7-C25D-49A8-AE37-993154824F8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E167060-2FA5-4AA2-8165-AC1AC54132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C6E54B99-3FF3-40F3-BB28-A30D20F884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C0B8D0C7-58D3-4832-8F02-CA88B151ADF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637DB0DC-9EAE-4CB3-A53A-5B148BCE1D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2FF93226-F238-4C88-A6D6-E1CA8F3F0B5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3C880495-73DB-4879-849C-8B21AF2B7D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A7E5C09D-77AD-4B02-BF29-85B10D1FDA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9D111EF6-EB46-44BF-8304-4316BBAF0B3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9426D5DC-F4DA-4D0F-ACBB-6D7FECDDB9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5090E1E8-A48D-4463-8F6A-3CE530A3013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E64E0CF4-FE13-42B2-B635-087BE19525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271FAD2C-B7C5-4C0E-9964-8A0ACF97DA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9EBCA1FE-743B-4C3E-932F-94AD98205A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903F5DE2-07AD-4168-88D4-17710215FAC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8879EFF6-42F6-4A9F-9F8F-1F0F063EA2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827014E3-17FE-4CA5-BF15-B0564A99D5E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395225B8-82B3-4ED7-BB8F-55B927DF8B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F5384F3B-BD96-4DCE-A941-6CDC70FFDB6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2F485CE2-96EF-47F7-B405-31849CC674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AB031005-C34A-4B6B-8673-B3A1DA762E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2F4B5A1B-518C-4E1D-8432-6DA2A6D171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EE8EB021-2802-4D37-ACDD-068BEE4914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85F9E78C-702E-446B-B3FD-604CA944F71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70DF9D5B-5A08-4FB5-A140-D094993A30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36604FAA-C458-4CC5-8091-2C2425F4133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E04927BB-6449-435D-80D5-10132D459F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FD387B4-EC64-4778-9E07-E623FCCC450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B0032DDC-E255-4F6A-89D4-196D10BF8C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3B015C23-75C3-48C9-A9F9-754DC70BFE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C9EAF344-9FAF-42C8-B4AD-5D4D2FDD09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FCC5A4AF-EDDF-4EAB-810F-23B77F7FDD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FA00FB11-190B-458D-9273-D0E4E5B9390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BFE0AFB8-D119-41A7-B48C-B78D4D00E96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BAC50B4A-AFB4-4D57-9B17-976FD9DA3DE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5E3582B8-5652-4BB0-BEB6-DC7881759B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A7E579C1-1DD7-4B79-9AA6-E063FD43F5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36B279F9-FEC6-4CA7-85EB-1E2E7C3167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5F3921FD-B3D1-4ECE-84ED-565E85C1ED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69E9A59E-80EF-4FCD-990F-03E11236B1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5B1861-78B4-4EC1-8702-817447EAB6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30CB2B08-BE28-4CB4-86B6-64F4B87DCD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7E3B3BB6-0066-4637-A45C-45118D5B770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FCC59837-980E-4024-8BB2-11B956BB99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EC65BC7A-BD73-4D23-927D-0BC9691107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80EE7FD9-D197-4AAF-89F2-72A53CAAEE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38006830-E9DC-4207-8224-C8053683BB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37AAF7EF-AE3F-4BA0-A645-6A7869B801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C4313AD3-4A7C-4CBA-8D16-1326964C8E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D9AA4AE2-5294-429D-AAD8-6DB2715021C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381D9BF5-2FE2-4034-9226-A129A928BA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9254B9E7-6B98-4EDF-93F3-6DE98D7EE9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D34B8148-9BD3-441D-A9AE-61548B6006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4708A78F-B846-4209-A08C-FA07E0ED71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4966DB2B-AC5B-492B-AB84-D4717B2841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283CCEFA-1BD4-40FD-BA27-15009537BCA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EC592106-22D5-41E3-A91B-0135D7A03B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85E39651-7B8B-4F36-B179-ABB08EBD52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2D11D83E-1564-4025-A9C8-008952ABD5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4E95C338-4C7D-4CDC-94DC-B3267AB6074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93E61205-6423-4C01-8CFF-4A12256B01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D7AEF89F-1B1A-48ED-8B18-650BBE1A3A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3FBA9FBD-93B3-4142-A9CB-B236E5431E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2AA3DB41-9489-4B65-9082-B0C295CE08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7AD0AA2B-1FB5-429A-A729-FDBEC5B1E57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DD23D6BF-0E64-4B21-8094-9DD26F0513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9FBCCC9A-44A1-421C-BCF5-2CDCAEA8847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510BD66E-8E77-4AA6-AAA3-C598B7BE0B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FB3F8E0F-41D0-423D-8872-0DCF53DF8A3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32AF2D6-6AE8-4925-A04A-4D48946D4E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DF479FEA-03A1-4D76-8C47-D40FE392F55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FDB2ECEC-03C0-4C15-A992-2467523435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6036104F-81ED-472B-BBCE-37955C5B6C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D931D133-0BA5-4894-A208-0103F085A1B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EEC8893C-5A91-4537-A213-1EC35B1546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381D93C6-C966-477C-AE60-0AABF49FA3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36D8AED6-AD67-4FE4-87B3-2E8F93881D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1C70BB80-997A-4C23-8C77-D0EAB1CBF3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3EDD5E1D-53FA-496F-B0A7-8AC6699119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9A345BA4-0822-4A82-9F74-ECE29F1791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3E1AA25D-8D3A-4548-B9A4-BFD704F582F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44844379-AFED-4184-8F81-E65F4121FA3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8F4F45C5-BCE3-4F39-AD2C-94ECB4072B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55F1C96D-2A90-4BCB-8832-B846FD8FC8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A9703EBD-C5AC-4A4A-999D-DB8425659E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9900A63C-A656-4C7F-929D-15B2848163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1F062402-D44E-4C80-88CB-FF42E18554F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45CDC14D-3DF1-4C2C-B401-5C75F93CAD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E3E11EC4-F4D5-4993-818A-135C850853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B1CA6914-FD7B-49B5-BB2D-03997E883F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A386FF08-A043-4B95-9CBC-544AC7650D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820143EA-836C-4135-BF1D-F00013DBD0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199EE0E7-A700-43FE-A152-47214406DAD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6E740981-706B-45E4-BFFA-51B6BD01A9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DA028BE7-7B26-4C36-8112-2532DBBD39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43F014F9-C7A5-4761-BF8A-E2774F4134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32AF67D8-6017-419A-8009-465FDDC50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AA66D3BF-359C-47B6-BEFF-DBA80E8B7B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16951EBE-EA41-4C77-A638-F1B830C66F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706BDCB4-7155-46EE-BEA4-80A67B67F4A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3E08C1CB-C3E3-4088-84F2-069DAEBBD0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95C0C218-D439-4E37-9EFC-FBF9BBE911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AD5C03D4-53C7-47F8-859C-A6599E43B5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BF38D678-5D1A-412B-A6E8-98283156D3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FAFA4EE1-1A83-4B17-9DD9-B0B0B92B04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D0BEF356-1E3F-4AD5-90A1-B5E771CA30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CFD11953-C455-4D03-B508-5CD5557B2A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D7068CC5-028B-4AAD-8667-78EA31E3DC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48328C42-9CCC-4093-9C41-E10EF55AD1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9F991C14-4205-4172-BFBB-6F56838A99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4E2CC41D-F185-4F59-8B76-6021941518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D5141180-6746-4D89-AF4D-ACBD2939AA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B27E483F-EAF5-4C76-A6D0-F8E7024808A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70F23541-8404-4B22-B186-3D660665562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9125CD78-0E23-4A6D-B03B-C5A3745A512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41ADCE01-F125-4425-A908-32EC2A13470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D9F2F60C-8D87-40D3-9F1C-42F4A995AD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88934E78-6342-4515-86F7-A0527E960E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C3E8EB7-BE60-4CFE-8028-4940325BE9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49FD35C0-88D3-41CF-AF26-61D146111E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5C5F6B32-3F9C-4AD8-B3F3-FE16A978BC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BC103DE0-ECFF-4688-823D-C0F990F39D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48C23340-1F93-48FD-AF19-9406C6B7FD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370F5869-8773-4453-9EF9-3423DFBB49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D8D62064-5A64-4364-8CF7-CE08712710C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4B553048-B650-482E-A2C1-CFA64359AC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E15EFAC2-F11D-4D9F-B96F-5F523442332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EE3FC30B-2277-47E8-BC2F-B6288F13E0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D95D14D6-6A86-4FBE-877D-70E0CCB828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BA2B24B5-D236-4FDB-BF85-70EA634178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811061CE-27F9-4E75-8820-C3D2B1D70E4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3D7D26EC-9E7F-44F7-8012-D6A09DBDD26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2CD0812-A3B7-495E-8CFE-E115408B9E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3477FC92-BD02-4ADB-B959-427A742E7B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4D73C65B-F519-430B-B4F6-FC99FBEA75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8F217C22-FC7F-4CDE-93A3-8A6E0E84CF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C7E94DB-C272-4EA8-BECB-6A5EF8B35C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78325286-C6BF-44C5-9809-29AEB7FB2C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983C4C3-D6A9-4DA8-8304-B47F14801E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9C5F41E2-FD3F-4DA2-A733-668893438C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BB3F0CD2-3522-439D-8330-F123DED2D2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7AB9485F-2BE6-429A-99BE-49D9CC0F6D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8855F2C8-C6AA-4814-8E15-D8E8456A50E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35B52C54-E8DE-459A-88D2-E7FCB0AEF3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EE5D1A78-14E5-40CC-B799-C7EA029011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8C68A240-7F04-4576-85F8-4EAC9D8A4A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89EA8C35-31D4-48BF-9CF4-68A0E73458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58421CBA-C546-45B4-A540-4E69B2DFA5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AE41679E-6C8E-4525-AED9-DEC9E3B517C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BF258FF4-C186-4812-BCA2-0CE3B04A5A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C580CD0D-6DB8-4F45-9420-01C2F73222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E2BB8C07-2EA9-4E74-9DEE-6FA65B8D57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8E03BBD1-42BB-4055-B0DA-95EFC829EF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8D0A25E9-3559-4393-8C22-58D8714D31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4CD86352-1625-46DC-99AE-D1B9BC37BB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B11A00DA-0EB6-4DA0-AA43-41507602C9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2AAED1A4-AC28-43B1-91BD-3E074A776A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5DA0D460-5685-4270-B4F1-611AFA7420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6B4AD80-65B7-4DEF-8F6B-4B057E8C69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3CF30252-2AB2-4A32-BDC0-B9CDD1D0AAC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9656A890-CF4B-4C70-A298-15BFA54BF5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30C935CA-5F3C-4025-8204-188B92EA212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37DDCDBD-3CC4-40AE-AF6D-672F0608A3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7213CD08-B88E-428B-8FC0-94F17F67BA6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E4E28A91-A827-40C7-9253-352F26BD25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A24A1E-ECEA-4565-948C-4B22FFFAA8E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2A3A98CB-9EDC-478D-A930-0C93E50505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1455A21A-08A9-403A-A8E0-1EEB86C85B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8D834825-0AEE-4670-A6D6-A1DF759474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F515D022-6BD2-4E31-A913-3DBAD4B8B9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C7F8E9EB-CC01-412E-8FA7-62F8D03DC8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539569DA-C6A4-4169-B072-8CED874795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74AB30F1-B206-481D-BCEC-D720967C6A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6AD55327-A6C8-4544-9A76-B241F9A745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D4518E6F-61C7-4441-BE53-627D54BC87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40C85F39-2EC0-415D-B882-18F612D872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82137E7D-F869-4389-BA25-A82C72C0F5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D1F958D0-CACF-422B-9DAA-550813DF4B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45AFFB7F-6E72-4466-9EAE-72629770CA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F0D1C260-F0F6-4940-B62D-D2F1B9F68B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6576E7FB-86F8-45FE-818A-35719DF434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BBFF5138-7004-4E17-830F-E3860A73A3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52752A59-0087-42B4-82CA-84CA637352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4FC3D18C-D6F1-4B48-9B4F-63E9E5ABDCE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71FE4CBE-FE29-4966-AE34-B274804D28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1289A0BE-C629-4ECD-93ED-BB44D5FFC0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5D544241-3E8F-4794-A971-ACFAAAB2AF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AB179A8B-351B-4DA3-8699-745ACC0F67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857BC420-197A-499B-82CF-8ED0725E1A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4ADB5C2-39A7-4468-82BE-F8D32A97C5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A1075BD1-3352-4C86-9A68-1CF9B3F6B3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9E887ABA-8C2B-4658-9E51-8CEC8BA3E63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1EC2892C-CB89-4B1C-84D0-C41E3A2F24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B8929184-2962-4679-87F4-5DA7D1DB77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FD4E9C47-E905-4797-B0D2-5969DB10D8E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9705D2B2-7774-46A3-B8EF-8F4AAAE7FA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A5F87200-004D-4C3A-B1F6-C2C344F5EE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9DED9A42-E2DD-4540-B422-7149E7A1F59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1E70E54E-6E39-45D9-842A-EA0FD421A09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642585BF-DDA4-4DD5-9076-0FCCC1457DA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7D59F9D8-D63C-4477-B1BF-6EDD9C96C92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2A1D9C69-B025-4C83-88A9-373FD3907C2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37D2907F-88CC-41E5-AA8E-243451105A5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902BD87-CC9E-4840-BE82-16EC0A5D83D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CE769468-950E-48A1-9FDC-9ED4E861D38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56BB3140-0675-4635-AC33-34CE154AAB5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1FD3B20-F8F9-4F4E-B860-0E3B252735A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492BB3A0-686F-4E3C-8129-ACF8E948D05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8E9C349A-B392-4E4A-B6C9-5D9E921B6E4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449EE578-877B-423D-BF06-43F061E3E2B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E437A0CA-54FE-4DD9-827E-5B729FD2F82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E6E69737-6815-4BAE-90AE-C8053495F44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D5A69DFB-766B-4023-86D8-7CAA31EB291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A88E70DC-9208-4736-A6A4-D42D6DD1EDF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A54B5506-C30C-42C0-B215-AA169EF7BF0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A8CDF68F-3E0B-4064-A7E4-468D1AD6C78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D137F399-2BEC-43ED-92DE-780CD32FCBA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FDC891FE-6F91-44CA-9C65-3E698A6C3C4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846C450B-DE70-42A4-A9E0-F7392C3F76B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CCE1BFA0-8730-4524-8647-C1A60CAD3AC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8A433ACC-CCA5-4513-8361-7BFD3139370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5A664061-D7BD-44B0-8CBE-0B4B0444668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71B03C03-14A6-4CF4-8416-1FDB433EB9F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77439206-BF41-4100-A3B8-9BD03687801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D92B3419-4369-4E8B-98E3-D58C7DFF9E3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8BD9F5AE-D70F-484E-BE47-E8DDB7B4E21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68BEBEE5-DD2E-495D-9E91-8295F7A6E1D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EE01AC76-D543-4B4A-A8B4-89DB88024C6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F17ACB9-D3CE-45A5-A6E4-1A35DBEECD0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580E4962-1070-4F04-AF76-8EA85F9B1B4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C1A33DAC-0D91-435B-AFF7-187A5288E02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9DED618F-89D9-40A7-9110-9E72CEB986C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4D2C3D1F-7A4D-45AB-BA9E-6B44F903A22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BA9DCCBA-D581-4D0D-9753-670544574EE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9EE69B9E-4CFF-4FFD-8F34-94700D47329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FA7177A6-85A5-4B8D-9AEC-70B950068AE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C5331ABB-D4E9-4B81-BC18-B4F81A3F099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500E88CA-99C1-4F83-8CF1-8AB8AB760C8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3227EDC5-874A-4541-9BE9-088CFA4C0A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3C84EA41-6E16-41D9-9EBA-53C7D958CE4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67F4D6ED-7FC8-4D53-89A7-AFC807029A0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4D1F91CF-2620-4999-841A-29BC918312E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56D6FA22-CA01-40EC-9281-386FBD18614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2EFC1B62-025C-4FE4-A70A-C183976B0F1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14B439EC-BE55-4FF0-89DC-49955BC6068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44BC93E5-9A3F-4CB3-9147-26D2F25BD57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37340217-5DE5-496F-8FC8-4BC4093A573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A9D68A28-80A7-4409-8616-D104BE8B7E7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C77FC821-CBA8-4D10-9DC4-C04E28E100F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2E3E0C44-E8BD-40FF-831D-142E0C7C184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8BB97EFB-BE72-47F8-9465-B6AACE6E527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6E446635-9BCF-42E5-ACB3-94A25FCE1E7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F6F828CB-20FC-4711-BF13-DD6C9AB2552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DF475ADC-784A-4226-92FD-E1713F903B6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CF07E337-A9B1-4409-8612-85EEBE00970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61E37916-FBBC-4AD9-8B42-BAB39BD0884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D6A15C71-EC10-4EF5-B7F0-5FC638804DE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AF472157-2270-42D2-8016-BFD8FFF92C5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E56E6D2D-0D05-4AAD-9BFC-D75421A0686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45BEB3BF-74EA-4E83-B7AA-18135405AD0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673BD679-54AA-4B3E-96F0-E26CA815210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9F5B3F3B-86B2-441A-8488-31285BEA4FD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A28E9598-D8D6-4681-9F76-852F77AB9E3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47D39910-6F22-44BF-B14F-152F4AB9D81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6C57A5EC-B3F5-4EEF-A1AA-5AEBB21B574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CB34A944-0435-46C2-AA5C-D0DF04A4542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D1FFE469-2EC3-467E-BB73-8576AB5B64F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3980C6A3-C8E4-4696-8F6E-E525649826A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DB8C6A5D-623E-4F7E-9E3C-8B53E1ADBCD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8B6514F4-7557-42B8-A50A-7ABFA2EA4B8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5039090C-CA61-4803-973E-BA85F1DE07B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34234241-BCD7-4303-858A-53DAA073319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221FC03F-D7F9-4FA5-BAB4-8DEAD65CC47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4663126D-A18B-4CDC-88C5-E549FE73783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61EFED76-CD50-49FE-A4E0-3857C56BD59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FDD6198A-F933-4BCB-9CF5-ABA396B7C16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4E7E74DF-B303-4B9D-9354-679DB44CD2D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D889B939-A353-489E-BCFE-FE95FEA4800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F8EC1BE8-1FE8-4A8F-B5B5-655E4C2794A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75604714-8EEC-439C-85F3-BC17A73BFAF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EFA2E417-8E4C-4E9C-B36E-6406917B2A5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4F858D7E-CDF6-41C4-9710-8421C05D3AB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7FCE4BDA-9AD4-4C6B-9E2A-A67D9F9AB19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8FA48172-F8D6-4CFA-9331-6366C624EA2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A7C709EB-E646-45C3-A1D6-C8AFE563212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9781A5C1-0684-4AAD-8DD2-7E6B0ED7B81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C617D0C-BBF6-446A-91AF-1B3F390B51B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77FAA955-2AB8-4E8D-A31C-8659C22F53E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EC5BD6E6-8752-497C-AD45-00FC834AF3F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4C53A76B-2707-4F34-9145-F304DA6B4C4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2BB95FC3-6F5E-48DC-96A8-FA57F2B3857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E13946CB-6FF1-4928-A058-BBAC0F37F24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601CD576-37D7-4E32-B86C-FAA3F176182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96CC6B2-08AB-472D-9BDE-042B025A724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67AE1F2A-8902-4C01-9519-A01D74E0A0F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10071D04-75F0-429E-BB5A-CE217F5B798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FE23A6FC-6BB0-4DEC-836E-E736BFC205F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C3F28EF9-3933-4350-9DE9-12850F7C5FC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A28445D5-4B25-418A-8915-565A1939220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E4C5B6A7-ED98-4F28-A8C8-7A02992ABDA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EEA4C6E8-8B4E-42B4-BDC1-11F1CE9234D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5EA6A478-1A11-4084-AB32-E6C29D4C9B1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B4600A8A-FC65-4FBB-B84F-31F0E91989E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110560C0-8313-4F65-85B5-A5E54A48E8F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86AE7BB1-B5B0-4B6B-ABB0-DC2D6B8B8BA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9C8465FC-B744-44FB-BF1C-9C76C254419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5AFC7399-9059-4876-8BBD-9E4A3F5FC63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1BAA1B33-96D7-4ED5-9182-652D5F04515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81EACE50-1497-42A5-B771-6F40D9D5F34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6F7207E3-03A5-420C-BCF2-153B1BCAF4A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91B45237-5555-4CFA-B2A0-138AD61E35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EBBF317D-4F39-4900-805D-8BD844BCA73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F9AD940-87AD-491D-95DF-08C13604A15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11152CCC-6155-4D3A-B25A-A96344E50B6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F9BDBC02-080E-4B1D-AC3C-B36A02F6787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317377F7-DC67-4B7B-96F0-079827CDDB0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A11A65FA-F56C-4765-92E7-57DBB98CC74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91971132-B49D-4C0A-B462-AECF51C078D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B300E5F3-CC20-420B-A2E7-74459E4AC90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5629168C-006A-4F64-88C6-A8E5561BAAB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30A85EF3-5987-4BE8-9C99-B6BE15468F1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78438826-4A8A-4795-9640-C46C35FA5DC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28B0759B-2C08-404F-A831-D34664AF057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4FB378EE-0D6C-4AB2-9CFE-03D060EB108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ACFA5463-8FAB-47AA-AF08-A6B5719BBF9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C5B0FED1-D636-40C0-A786-C1EF59EF375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7CBF34B6-E7CD-44CD-97BD-96E6B8581E3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4D44914A-CC01-4A0F-A811-AD3080FDCE6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15A197DE-50D0-45E9-B71E-E11155D0A44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A811CF78-4A98-4750-B82E-5CB3299FECE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BD7C553A-5ED6-49F0-BB4F-0D8C1CEF35F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5485CD2A-F662-4916-9EC9-BCD18405509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4DE92724-354C-46FD-9E90-B698A72DCEF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FB640012-7B69-4D43-BEBA-8A3F8F096C2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C2798FD-8751-482A-866F-8756C2D2965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27D31909-B29D-4A2A-A049-197095F70BE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19269866-DEF9-49B7-820F-7D6539D42D5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5EA12457-E53E-4253-A267-44C78B8A1EC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75F5B04A-7711-4697-9D96-5D2E7A1B7F9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7E02F53C-1007-47E3-81FF-24F2AD076A7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F6403DCA-EBE7-4F50-8058-A64D8A261DC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103C2C53-1D77-44E9-8B09-71ADEB6611E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C830E552-0B13-4FDD-B373-251AE23F2D5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8076B2E4-3682-475C-892B-EA5BBEC7D56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8F24F151-F71E-4090-8BB4-7DF94B5A0AD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3CECEC98-7FCB-4957-AF4C-EF2D0FAC61D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B670986A-B2E9-429E-AEB8-A3FFE39A3D5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19F10F4E-F91F-40CB-8460-6D8DFA80032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A9BF314B-A9BF-4C20-BFDC-917B08B026B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27B2CC43-DCAC-47C2-A3A6-863F67BBDF3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C071DE81-4ECF-49AE-AA55-96783746D9F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34DC1F0C-F0D9-4655-886F-26563EB7B24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65631138-0705-4BF2-B711-6CD281BF3C3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371C2672-E8F8-48FF-B9A5-8A5193A62A7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102C12FF-D7CD-4CC3-81D3-AD3FEA1C00E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7C03FDAB-DBA5-4F3D-A8E2-6ACDC23C0B4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755CC8ED-4641-4050-8071-301BB5C46B0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6A6BB888-5242-4526-9AE9-10CB9F5295C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196C4A4F-D7B6-4521-9574-46D3D19E850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593FAFBD-B366-4F1E-975C-5127D0682CF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3E6B3AF0-D077-472A-9C2B-9EAE69B3A2C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E6E09B0D-C872-4606-BD95-93BA390D472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2B12EC78-7097-499E-8377-D76B5342C1F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901BEAF2-CFF4-4AF7-A8E6-4549BCEB9DC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DEC7FC84-3626-48D8-8DF8-5F32189B72A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A68AC9BF-FD24-435D-9BAA-288800B48BE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31BF9580-C7C6-4DD4-9B81-15A6255DC4F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87BCB5AF-A2D3-43A6-BB97-ADC86CD947C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7BDD37E5-5A32-473E-8FE1-5234E012D6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779C86E5-374F-4499-8667-DE038623778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6B0BF692-FAC9-401B-BF0B-B504B86199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849E5CBD-A8D3-446A-A957-74568966016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1ECA125E-471C-4725-AC3D-EC217217E8F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5485B25D-B4B2-4AA9-B204-0F40319989D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FF75474E-4258-4785-9093-91C2239718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7382F3DC-1926-4333-B91E-75E3D01551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DC0E9F5E-61CB-405A-8178-B4BF85A27C3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F677A1D2-E2FE-496E-87EC-3F273AD5DA9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8985456F-D897-4190-9E14-1D5F502A6EE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6B71A0BA-4B98-4E2F-A60E-36BD7B24161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C2197008-6FB6-4809-97EE-12311122FDD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844C26EA-2791-47E4-8700-08ABE2272FA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6CF2D71-316C-4CB8-8BD6-1184A5F6DC2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774B90D2-F089-44EA-A68C-04ABCA267A1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3C5FBF55-CE34-4408-AC98-5B54242123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FA7EEA19-87B8-496C-8CC8-F9978CB0290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A018D8CC-74F6-4685-B4BC-262035BBE97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696136B0-1DCF-4669-88CB-DF0B06A8087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62B5AA4E-2879-4C60-96A2-A90A85A2711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D396E381-E070-4CF3-82BE-A7327F9DC3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E324F437-165D-4571-973E-746533EA16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22E760B1-A005-4B81-A637-E12844A23BF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F9889A0A-4B8F-47F9-AA35-2DCF3797F0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13D256B8-C3DB-4B31-A634-18B3747E12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71940EF6-E411-421D-AA29-F2E6BE55FE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92DE1B01-29B6-4175-893E-54C97F39C1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D31807C2-5AC8-4A74-9F6A-1010A7E3870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2C34FFB-FDBB-4011-865F-A215EF009A8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978944DD-3964-433D-A9FC-C2ED182D11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8ECEC099-5322-421E-86C2-C627C22E89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6E58BD00-4D81-41C9-B8EA-DF17953BB6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C7A4259A-A61F-4A0A-8081-D21CCA8E33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6BC1A536-24FC-4002-9448-9FFC1142E13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4485D330-3538-4879-98D7-86BCD7DA31F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19D833FB-9F48-41DE-A2D4-7B9C6E94C9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1A57FE91-AAA1-4671-A8B0-B1DFAD9A20E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3BDC3B19-6C70-4604-ACDF-AE3297664B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6CFA3BF6-5EA0-4DF6-BA93-4C4BB161D45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8ABF2E00-10F5-4B08-A0A3-4A2A54B7C6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C8A8B9FB-8055-4453-98DA-CB21A50EFD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F8CCF6FD-DBC6-4E19-BACF-6493366DF77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10A417B8-CCE7-417C-9F9C-083A217A7C0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D1152186-69DC-4E4D-8492-13B88E1507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AFFB4C8B-7078-4298-9A2A-C433EC21426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73F71228-B610-44C1-B8A5-1FCB050E8A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11C2254E-36E0-4E8A-9EAF-880FC12153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2E11F602-4F32-455B-90A0-2E917442C0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38502658-5372-4063-8FCF-6F306D2C106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282B0A7F-FC69-4EEF-8622-B090290CA7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5A73C017-958F-4C61-AB78-747736A796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37B2EF98-E9EF-4668-9067-63C5BFF8DF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2A4693DD-AA19-4B50-B042-534FBE09C1A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B5F02D74-3361-4D54-83ED-0E0ED7E6A1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4DA433AE-AC1A-42B3-889D-E211DFE677A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8304ADE1-1730-4A5E-9911-F1156E5EFE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2891BA82-FBA8-41F8-891B-0D480A3A9C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798E5169-3064-46CF-B33B-F886235C37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72D4D6AE-0A78-4FE3-8D75-1AF4C87355B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272648FC-878A-4507-B186-2CAA3AA259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E1B35E40-9934-40CD-87FD-65DDC88C3F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A12517BD-1C77-4E10-B6E3-21E9C75A53A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CA491217-4ED3-46C0-B060-D185574A532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9F11B8DB-8889-4F4D-A42E-EC0E6A1A933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96FCE22E-540F-4A57-BE48-4704C511FA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8D742AC1-40A2-49F8-907D-8AA4D168BD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87B9A820-5E70-48AE-A3B4-BC9F569C3D7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A04911FC-CA58-41B6-A4C1-4BABAE4D18F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EF6B2108-94AB-4466-B7D6-0008567DC6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1B73F669-FFFE-43B6-A98D-3696E2E027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B1FFA924-6082-4143-886E-2BF00663F3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5CF4C76B-6260-47EC-931E-BE34688B617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B0E326FF-3657-4CC0-95B4-D811AC996D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A1F1F14B-F400-4665-BD57-672FDE2463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6B5F7DFA-1205-4467-BBEE-726F050E58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C8EB4101-B652-4D43-80D2-8057E8730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BA74E18F-FDFD-4882-B2D9-7C61F23D36F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C3370D75-3A2D-46C8-8374-0925D67B921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A7F4211D-06F1-474B-A2BD-E3CFEB3D689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E928598E-B717-4A51-B214-3FBF3ED806F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9EC1FB9A-A042-4366-B809-73B36B8633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BABD7AD9-6F76-472C-9310-F3CB66E8EFC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234B65-E690-47AE-998A-79EC2B81953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C35FD3DC-8357-4263-8DEE-4DEC346AE4B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84CBA1C9-C089-4EBA-B98C-88C482F8C1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515CF79-F1CE-4C00-AA4F-5F24FF0515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A6B5F528-E2EF-43B1-AB58-3BA4EC04EF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444E7107-1D34-4AF5-BF2F-10206FD47B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31654CF8-AA76-4C13-A2F6-00832403BF5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328E68EB-6F55-4521-B39C-56FE4EF4DB9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CC25ECD9-7F43-448A-96ED-90AB0E16931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3518E1D9-EB75-43F8-B19B-A992B89C13B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140F5D25-C215-45DC-8E23-841DAA1687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17E847AF-8AE3-4F2A-9924-449BFA42AF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3180A949-6EFB-4D19-92F1-D33D390DC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459E939A-0BA4-46E2-9941-CA4BEA31C1C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A57761C4-0FC3-470E-8BDF-AC5E8F7B31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4C3268C6-05B0-4834-B37C-F89A0E4D85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75F0187A-F4F0-487E-999A-F6E275D77D3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4D5B0F8B-9C57-4D9D-BBBC-BED93CFCC8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F084019A-D683-483D-AD3C-9ACA362B2D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2B303162-0C1E-4C5A-96C1-85EA1531A1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12F94876-F0ED-4D87-A75F-05E092D4BD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271621AE-6E1E-483C-B026-D18D3E261C3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6BF554F1-AE02-4CBF-880B-31771EC223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BF24F846-2E90-4E75-99A3-A97E38CF4DA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4D2CE030-FC21-4B8E-B0F2-E8D657E0463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86D9D114-9D94-4448-9205-B82941DF7A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AFC88D94-F973-45D4-A5AB-1355CB8ECE6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33BC55E5-50E4-418D-BB76-19808FA6255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5675102C-39DD-46D6-BC8F-029438A847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29D419E7-A9F3-4572-BAF0-0152E32FFDA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1B811AFC-CBC2-40CF-B3F0-146D103EBF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765C9A34-EFD2-45F5-BE0E-70DB06612B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80F844BE-29CE-499C-B840-244AAE7678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98A937BD-6D1C-472E-BBF0-F90A611CD8D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A362B19F-D69B-490D-B4C5-E5288B041D0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CD7A0F66-F5A9-4148-B942-72B485E171F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2416AA10-9D9B-4354-A094-0347E745A65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65EE2CA3-5E38-4C0F-B108-31CAC3E8D91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F00B8327-8781-4156-88CB-9F47F2965DE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742B8152-5AE6-42C5-9F5E-BEE7246AFE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7ED2F19F-2AE4-4719-A903-4994F08B15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1EF43969-F61E-4AEF-89CF-C01F01D3874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10512372-44C0-42F7-B9B6-4950D08C9C5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1452FBD1-4081-43C8-A1F2-382C8747F6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87BB63CE-9BBA-42A8-AC53-AFBCEF577D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EC59B84F-8ADA-43EA-8D63-386B47AF25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2B9EA6CD-70EF-4DAE-A4D4-645227839C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5026AB77-0968-4404-963A-2367F258D7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B895CA21-B361-4F1A-B1AB-4909B896887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8E51CBFE-22A7-4BFA-B27C-B41AAAFCAA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375CDDA3-84DF-4139-975F-7DA3099128A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2D8CC7AB-1987-4DD4-A4E1-5513E9FC89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C9A39D1F-050A-4A67-9DF7-0CA31A18EE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B18B859E-4F3A-4187-84C9-58B1B80C63A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2648EA6E-FEEF-4B21-915E-74CEC1D3ED7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5B5BF2F-9C67-4C41-897D-706CF6D0AF7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EDE45E9F-302E-4C3C-991B-76AAA95D7B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112D6F30-B9A5-4B50-A3D1-A1240F6496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75B83CA2-FCF4-4AD5-9EC7-428EE4421B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49A54183-5907-4AE0-BDF5-094031ED8EE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3FE76907-332F-4ADD-BD8E-EF6A04A91C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1FE341EF-922B-4663-BFD7-B84E4E1A09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F53517F8-0CC7-4564-A6AB-03EF9E8054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35A352B1-952F-429F-BDE0-6D8C23DA74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7AE7898F-0E3D-4257-86BF-00D12D21D3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7E705FA6-B29D-4BFD-857C-8245AB1D1B6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F8EC4004-EFF5-47C8-B902-6FAA472D10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62F0EFE-60C7-415B-B0FE-0E7ABD42B7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6881F2D9-D857-45AD-9604-3EF1444547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8D781E47-2A38-4334-9FF1-FCA54919C1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19F51D6-14FB-4AD3-AD88-FF1955D854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FF1EC1E9-3D98-4FE5-AF8D-90A46A50AC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D5CE8D26-0B9F-4D0C-92C4-829E5AE7CB5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DFA3BAB9-2165-41DE-87A9-C4011B33D9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E737DC8D-4A9F-4923-ABC8-4A3B4E52F3E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63AC3D9B-F612-4EF6-8417-C8C0B5E8F8E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D369CB8A-CB48-4540-8642-FB56EDAB73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8475F6DC-90F2-477D-8A57-4D4F523173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80DDDD59-9286-4CD0-9F97-7094935A4C9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569E6F27-CC6E-46BB-878B-656F618181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112627F0-73EE-4513-B6A4-72A8F43368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1C6AE5CB-C2CD-4C88-B4DC-16FB1D4E074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9D729912-B9EF-45B2-B377-723B08896ED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CC89C7EC-726F-48D8-8AC7-5720D33B6D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970E7772-8004-4CF6-868F-43891F80EA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FCBCA759-AD8A-4F1F-8B20-B576CFAD4E2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F098DEAA-998E-4045-885B-2F3FD438C0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3A16685-8A13-43BE-9F9B-5B82AC001F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F7AA1ECD-678A-404B-972D-458DF7AD61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C695E63C-48E5-4296-90BA-72381E397D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8F04A162-2B46-4279-A6FB-65860A4E37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ECC52478-9D55-4340-BA10-C74DEA8619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542524AC-F369-4496-849A-0BAD3FB6503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D91B006A-D82D-45A4-89B4-587A79C47B4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3A12A349-5EBC-4C2E-B178-ADF96DE34E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A1F7AA77-3E9E-4E7A-AC48-487BAA0215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DC6C3F2C-3C51-4BD3-BDAF-E3C2CCA20DA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E7640576-6862-4ED3-8E1D-72EBA6F839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579DAF24-C519-4852-BD0A-C66D523E26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907DED99-2205-43A4-B3A9-1C0F525DA7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2AED8E3E-B909-440E-8286-C044B89A3B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27803ED0-1DE6-4C52-A8F1-61BFAAE48A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9E49FE97-8344-4EDD-9B86-59F445CCCD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8F48BF41-BBED-4D7D-8AF5-D50D2A8337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1B6E6A4B-CE38-4F6B-957B-FC27DF0718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D81503DD-A211-498E-B365-2A31173535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7779BACB-2373-47C6-AA3C-67E084635C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62E14059-A1A6-493A-80B3-17EC184FEF0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45646B1F-286F-4207-8BD5-F5E4F28F6B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F8036DE9-6109-4683-BE74-A455DBF6E7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24D957E2-2980-4899-86E5-8ED9CED66E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8F28ECC7-D0E7-4ED4-9E1C-B5E55CA9C7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4B17B8D2-6D3B-4D82-A897-77BC1AAFD9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758D4C6C-EAD9-4D9F-ADB8-51E45A0A9C7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FA49E56D-92C4-4C34-815A-3368D962F72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5BF12369-2F9A-4D73-9EE7-DBBD9D97F1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F8F2023F-667D-4B39-8C47-1A7777EF792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8442826-E9FE-421E-A9DE-7D4E4EBCD6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BAEA0AED-D210-4259-8439-0A577A8E462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B5159047-5E4F-4E23-B2E3-B468A640574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BAA3483D-011F-4FE5-9915-76EC394FE6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284F73AF-F49C-4123-BBE3-874ABE4D24F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95AB6675-BB82-4DD2-BAEB-5A0E980200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8C833DCF-41AC-4780-84E2-572A09180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A650A296-427A-41A7-95DC-14DC7A94ED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751379B1-56BF-40D1-9767-CB22C1220D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9B60060A-A1C3-4C40-A71C-C169882C86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C26685AC-2BF1-4211-B975-8337168F67B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3F5077E8-0570-42C9-98C4-F4CA65D9321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365D4D7E-10C1-41B6-8263-A3F8F71D2C2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91ECF0FC-B822-4A5C-B9F2-DAE7D2260F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200A3A96-DA5A-47E7-B47D-08CD9AE4E74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108AFABE-B0A9-4D12-8D70-84AFF536FF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FF48B954-7901-4E89-AEE4-A37D9CF213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4673B9B7-73B9-455F-95DB-5E6E457E32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F621A874-3D46-4C04-BF82-CB0E2BFEBC7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1405F2CF-2011-4222-A5B6-1B6DEE8F1E0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F73C46A2-D227-45FA-8860-FCE67F9EEB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95CDDF71-115A-4A73-B7C5-037509A605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46BB5B68-663C-4EAA-B410-3BB87770A2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6DB143A8-DDBE-4E66-B437-ECD52BE875C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56502489-664E-49F3-A385-E17AD5B634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159943C1-A98F-4B0D-A945-7BDBB55520A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DB145A09-9EAC-4C3D-A0F2-462EB7C298F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2F8CE1FA-DC77-4749-9086-96779DA06E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328B52A9-C4AA-4F23-A36D-78AC0A99F12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25B8EBC1-B956-4355-B240-9B4A3AB003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EC69C92C-0148-43A5-846D-D6BC6B625D2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46E97439-6887-4BC6-93D6-62A4EEC88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872D0641-F996-4030-A4A0-3EF6B402B3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C93F2563-3E16-414D-BA99-3BC2A3F3BF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AA5F2150-3231-4F0E-B6F2-312AEE150E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D12257BC-AD68-4A72-890E-A2FACECEAF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350E4F96-14C0-4A51-8184-F6A7CD4F5FF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769E10E2-B262-437B-A006-D5F042C0379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B397B74E-6E5C-4803-A91E-7F642B00E50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1B8A25A6-3746-429B-9384-946D83AD04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D1F2E72D-46E5-41B1-AC21-EBD59C3AC6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E19F0603-14FA-4EEB-93B2-39B1BAA197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E2B63447-CF9C-45C6-86A8-E4EEB777287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E4C0DF39-DD09-4434-BB19-AEF28484D1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2EBD5E09-5DDF-4744-8231-BC14601200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5B3B150F-C057-4B2E-AD7E-0AF0A3F6EFF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A79E9832-5FDA-446B-B9A3-C1D528F1F10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8D51C96D-FFBF-4A3F-BBB1-45E1FEEA5B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A1AB89E0-1A48-4345-992B-E31DC1789D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8F425EC1-9624-4A92-A9A2-3F19744A633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F2DF2E6A-AA4B-4DBA-879F-BC5C2A042A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AE73A93C-5EA5-4645-A9C2-9A6FAB44A9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9CF8BC4B-C76F-4BDB-AE52-8173464AE3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1832057F-C454-44C4-96B4-3A85CAC0ED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9D6C731C-44C8-4503-932A-987F2C2CBFC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BDCFDE-5F10-46A7-A4CD-385230D067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19169327-D075-4C01-A316-0588A44D02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F5D25A1E-6AD8-4D10-92FB-ED194678EAA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67848121-E953-4D4E-8CB5-FFD2FFD858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381661E-3E64-4982-A22A-24DECAA0A8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3E67308F-8A34-4779-9B88-ACA067306E1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CA6C8441-5BA5-4889-94D0-0E48B179731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656F6867-9DD0-4E92-9032-A1816FE940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F5F94320-15C7-4184-8C2C-10AFFE0C66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A418D7FA-1A05-4BCE-A0D0-F616C4E7A5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343910C6-EBA7-4B50-9A79-D296E1071E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F4C198FD-CAD1-4B2B-A2E8-86E4ED81A8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F13605F7-1F8E-44FD-958E-965D060AC3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4F0431B-711B-4638-9F00-0FC876E6F0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9E4F122D-5B7C-4C3A-B9DD-4FD10EC512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21131970-6074-44A1-9A93-A90F016D45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97BF2EA1-C99B-490F-A20E-EF0639B10A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55E33384-980E-4E4E-9604-3D092F3B1D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CE307672-26A6-46CD-B7CA-AB7CFD0131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5EF69C2E-39BA-49F3-9632-DBA6F7CE4AC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21996B85-D3EC-4383-9F46-7C85187CFE4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14A6070-B2A8-43E5-A89B-D4BE079569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D176A259-EB62-4394-83FB-211159122D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37B4EA0C-DDB0-4A60-8788-8CCBF334A6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F00CC4B3-35E5-4687-A280-558657C025D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8D5E3471-774D-4B56-BB87-DC7C6D7F1E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3D0B57EA-1A6E-4318-9DFB-3C4D7E3FDF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1C5B7713-5225-42F9-BDF8-EEC12EA6773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76E31495-3551-477D-AEC4-A69F3F71D32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6467B97A-6C50-4714-87A2-8AC96D4EC9F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424A5411-E4A5-4E94-9EEC-A77777CF9E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E67834DE-6B4D-402B-B69D-F00327E3282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658C8CCD-51A1-45B2-A2E0-D4ED1EECFA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74084C3D-1137-4D16-A5A8-BD48B98FF9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96E816B7-9E02-415C-96E4-73A582AD37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803A4E54-0C3D-4B76-BE63-BCEB9FBF7C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59E60EA1-6912-4C90-B0FF-E4BABD934A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7CEEDDB5-2ACB-45B0-A6F6-9D7A124175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DF3A6123-1173-4B32-8B66-2EDA0D6677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A02A8108-D740-4BFA-AFC0-B1876A3DD1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95C852AF-BDC3-4F71-9BD6-CBFBEF01F73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B30F9C5D-C0DA-4A92-9BFE-61FA8F9AFD8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94537AE1-8271-4C94-A350-C54F81C33D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DAA798FC-D478-4721-8757-FE161349A8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763141A6-F4E2-400E-B42B-0809604220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F5357B87-BAAE-4574-B1AF-C867DED68F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B7465680-8022-4DAB-AE43-611402C1563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3BF3AF0E-D19E-40BF-A9B6-BCF3918CA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B99DB9B5-0A08-42AF-BA78-E8BA20DA8C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75274B2D-70A1-41DB-ADBC-FCBC7AB1A0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70E0D529-654C-4108-BC66-5C30CD8BAB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70DFB09E-0484-4E61-B4CF-EC9E1A0631C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D6022F21-F524-4468-8F44-039788378A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91DEDB3B-FDA3-451B-B056-563B2656A6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523F6877-0080-45A1-BD86-57258B808B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C9AAD526-95B0-49CE-B09C-CE346B31BF6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3FAC146B-2E5C-4750-8E19-ED06805BE9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6BB061E2-CE52-45CD-877A-89811445E1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C71DCE71-2389-4AC0-8076-003692CEC4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DE7247D7-CC14-488E-9D52-94C1CF9879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37E538D4-EC46-40F3-9FD3-1BB58C5271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AE16FB5-13EA-40C6-AAA8-3624CC642D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C2771B75-4CB7-4003-A42A-EB430C600B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66A65E8F-59A4-474A-944A-85853272EF6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ED6E8563-3524-427D-934B-5BAF81D51E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100373C2-6331-4100-BFC2-6BCCCD74E3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53E944EF-4457-4950-A3FF-2923D947CE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1CDE5CB6-DF3F-4F5C-BA62-92E874EBE0F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FE261946-BD94-42C6-8C06-7D9E9F7F9AC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D7CC99D5-9500-4FDF-897B-51CDFF48CD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E3759EB-E1DF-4759-92FF-1F991A039CF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E42A3DE1-702A-43FC-B763-2C2EFB76005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22D445A0-EF44-4037-A2BF-5A920133B0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343C4B13-2D7A-4C19-A511-5E8755061C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B82EDA09-9F6D-4DCF-9B91-357DF9870C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D1EDF304-8D3F-426F-813A-CD71E51ACF8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2B824A66-74F1-4D84-B07E-C3B46E9556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7AEAC67F-0802-410B-8D2A-976EFEB061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4B8C4AB6-8EA9-427D-B016-D063BD9D38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A1F3BECF-F444-4085-8F59-9876FF38A86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A5766819-079E-4EFB-8F38-61E6AA7FFE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2F595973-6484-4C8B-8866-92700DCE63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E0C9268D-F92E-4887-B8DD-4FF5ACD321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61E0F0C7-6913-495B-883A-3741254542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5D7EA5C-1E10-4D3E-B109-401985B277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D8BA21D8-B0A7-4FA5-8BD5-158EF49731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5D730124-CDC1-4506-A16A-830029068B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DC05313-603B-42ED-B48F-24E234A88A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E7E3D694-CFB0-4D5A-886C-1587F55948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1B381412-D4A8-40AB-BF36-F11F6074F7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6A81D26B-475B-41F3-BFCE-C2FCB99AEB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EEB2FA5-69C5-4441-9344-65185BF439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41D5151F-BEF3-4B5C-BDF3-14B93600D2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A77A3902-4D56-4762-A492-0BEEE856962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2279F9AF-E001-4F14-95DD-A1D75AA8AAB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F93BE161-5E81-44D4-A024-71A5BBA3380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9570AC82-7A0B-404A-9E70-3AD4E4319F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1B33D655-4563-4F39-94A9-F60DC27218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4C659F6A-9F6B-4AF6-88AF-623B015CB5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39B6B3AF-DD99-44F9-A322-B39FB5CB4F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FD92E66E-2E37-46FE-B422-0068B4F7C2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13E2EEA0-7734-4B3F-93D0-14C9DEEBC8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D44817FA-9688-4C80-891A-FADFDE90F7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DED88ABE-EFA7-470C-A1A9-F83BB3F383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231A0185-4057-4256-A047-16B8206D0D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C2CC6538-8B40-4F1A-87A4-6E8E2D1C4E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9D7C822D-C925-4526-B808-E2BF713AAF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F47171DD-0562-4F70-BF32-B50E31BFDB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D46BBAC0-762B-4F01-93DC-430ABC6A370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C6249B9-C7B2-4916-A9E6-85B7AD3D36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DB184084-EF41-4670-AC18-26F37BE9C9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885DAB32-6924-48A5-850E-E31619286C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7A5C5562-1A3E-4D90-A3DF-0CA4FB6690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8B18B431-DE41-4866-B095-1D47B6D0192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934FEC63-4D11-4916-B9C9-94D34180E5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3AAD0E33-1F98-4406-81D6-4C1A7A8FDE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A353B0D-C41C-418C-B819-0BFBF864C2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C1F71F45-C1E0-46B4-9B20-99CB4620F4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9850074F-0C83-4DAA-A227-BCFCE7A592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ABE9759-015D-419B-9D56-D14FF14F9E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DA922883-2317-4957-9043-D00896E08D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539BE7F7-0573-4643-A64F-611DF0B3C8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988ABFEB-5750-4D54-B96E-D32E4148F2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717EE5F3-3472-4644-B717-54CF01735B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74C922F7-57B8-4616-8115-52AC62B7DC8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55F3C8DE-7C88-4AB7-B1E1-83C5D1E02D2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90076BDF-1A47-4AC4-B0D7-444AF07BB1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3F33A7D0-B110-4EE3-8F5D-0244ECCDD2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66748884-125C-4625-81AC-680C7EE9A8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FB4FD183-5360-44E4-8669-68BAE4B2D4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5B4B307A-64F0-47E2-9540-2611FE757E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E1C4354-A2D7-4F63-871B-0EA602BCA0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4340FD2C-79FC-4825-BCE0-547F1D42E3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CF8D100A-C4CF-4908-A29A-B8A2AF8945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B4CFF515-08DE-4C65-BA95-A991315DDA8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5598BB5E-FB73-4F0F-8D98-19C5DF7E60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D20C6799-9B50-41B3-A9E5-F7C6E2D839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63AF71C0-1F3D-404C-B364-2A5F73B003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483A120D-5096-42A5-9D8B-56038991F9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2C635CFF-5EB2-4501-A99C-17F40A7758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B453862B-FED8-4B5A-88C0-69D8C1C57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D002B1DA-5D36-4AF0-863F-C080F25074A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2F1DFE10-A6F9-4B1B-8B3B-56C787BD4F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370E5526-77BD-4F01-9429-BD0763D25F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AC61704C-F3BC-4A3E-BA9C-41236DA778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F9DE0E3E-FC69-46D9-BDC8-50761EDD91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F8EF8650-9ADE-461F-871E-1E1267CA97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63128BE2-085F-44C6-8751-201684D9C9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26637F01-1630-49B0-B8AF-0B464D82C0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A09FED4A-16EE-4C86-8F96-933060DE9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B5B054DD-F831-4455-93C9-4DACEA92B3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715D5A5D-29B8-4F1E-B6C2-53FE7FB2D0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5A1F265E-0BF0-4CD0-90B0-92EB18127F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8DFB6E41-6B85-46BC-8477-8A1302E9D5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4264A920-8014-45AE-9C23-4FF27AB9D4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1F823738-5567-4ED3-BD53-A3FB7AD177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41987C09-AD7A-4F9C-A503-45B09FD389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A600D295-02F8-44C1-9F0D-D136371C36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CEAB230D-DC1B-4B22-ACCC-09CFA6BC9D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4E9FC75A-FB7F-429D-87B6-67E9D63562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DA1C92A7-088A-4050-B526-245BD0B8C1E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49146BB6-0CDB-4457-B3F8-45881B10F4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4A3256E5-C635-41B0-BEC6-931AFA29F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2350E596-F99E-433C-A95E-A64A0907F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A18499CF-7FCE-4CDF-BA0E-ADAE6BD7AB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ED105885-5A97-4B05-8482-58D57328EF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83A6061-ADBB-4606-A6C4-9E3D95C2F3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ED447AE4-5EA5-4748-86E5-75F90D9E7F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9CE26F87-4B73-483A-8223-08CA0AC183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EFD7CD58-CD92-4F83-9DD1-142B254CFF0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C79BBA6C-8A83-4323-9125-3E9C061608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72D6AEA3-BB97-4E35-BA82-9E92C73510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52C805B1-3568-401B-9692-A77A1020AA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6190E747-96A2-4646-9F03-B03EF71A11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B1628CF4-B35A-4930-A04C-D72CDC995E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29C5A983-7A08-457F-AE87-019C43310C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140158A2-1FE4-4C53-A4B8-9212FD3082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CDF492DC-EEEF-433B-AAF4-6E543C7213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99906E6B-1074-4E81-8D2B-6E680B5613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7626759-E26A-485A-A950-F6E7709979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AAC2479-7FAF-42CB-9D88-4E672CE27E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48D0818E-259D-4D32-9952-C309EDD31F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4C6BAF0E-C571-4B88-8AB5-320965DD728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E7E3919F-D331-4CFE-9AFE-75D8D3C96F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C9475114-40CD-4B39-A980-28B8B5A508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F77A734A-66CA-4C37-AA16-022A65A0D9B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77533039-CFA3-48A7-9D08-755B2526E2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1884B1CC-3424-4D85-BCF0-4B6FB383D4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7DDE524-FB1A-4D17-B85F-17C1E9B892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A226C4B7-67BA-4FFF-A815-26DFE5A74E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BC0F5B98-BD2A-41B0-B336-EEB6D65FFA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23906E26-A05C-4284-9130-370E0117593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DA224CF2-D7FE-41FB-B3CB-3E5D51F1FE9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1350D482-9446-4ECB-8392-FA28C2D18B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9E256E83-30CE-463B-ADD4-26B63C87A8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DC13D63B-CB0F-4647-A73A-DC7A959268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DE8F5A01-9109-4C4D-BCDF-3A2604EE3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CC9949D4-7916-4890-81D4-A4685CDCD6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6FBC0A6E-05BA-498F-BEB7-40D6C58E7A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DEE14CA8-BFEF-4FCD-87F3-F2B1BAC381F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20F3CB49-E22C-4DBF-918E-12CC6EF89E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B7286144-EB9D-4D3C-A114-0325FDBDBD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A07E8116-4209-452F-806A-DBE87C36A3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68D51D0B-2279-48E0-80AB-5D31D487C0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583E12D3-8D56-4EDC-8D18-CB6B41D5BF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11851C4-B751-430E-A04A-8004C22EAC2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186D69C7-6782-41BB-89FC-3B71BB6DAE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3CCECA44-B5F8-4573-8949-21F465D4CDC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781BDEE8-BEA5-4999-B4A3-79B8650871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B2193665-B1AC-46CE-8607-2216BA0A30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63BE8679-5D73-4467-BAB4-53AFA499C68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3543DF85-D18A-4527-9E77-02759DDED1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3B673A9C-8613-49BB-8317-1F759B86374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8115E150-A2A9-4829-9503-EBDDC94FB2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EBDE54DC-84A5-4CAE-B83C-5E3FECEC2BD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FB4F782C-601D-4CB0-8120-BE42C7D073F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2E65B15D-A648-4F3E-8FBD-2CCDC9A2C8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C001A01D-C5B5-4A4A-9B76-7DBD402BBF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FB50A775-936D-445D-B9B0-BC9B270691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C51627EB-C865-4AA3-9B87-C2F21C399C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73A8A792-B869-46F0-A1C1-E4F4C9E9E7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59051D19-D896-4843-AEB3-C95670DCB5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4DEA962B-058B-4984-9B6D-F48D65DBBF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A0941D9-7571-4989-BB5E-57FC2B9E2B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1620CCD5-3726-4A4E-AA5C-557AAB6C25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C28777B3-E343-4EFE-A1A9-FB29ADD8B2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CFAE9F39-D953-4C81-ADDB-FB3DA535E4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35317714-6036-4654-A393-8490B8252F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EC21E21-1C83-4430-8CCB-0CB433B9B18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4D1459EA-DC87-4242-AFBA-7664CE8606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D68E907D-EB2D-437F-87CB-D9788B6B71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657B9714-7A24-4106-B549-0CA2CE3904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B3397AEA-84FD-48C9-A406-7E8AFB3CBD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FDA14F50-7867-459E-8947-9D5293CB76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F4DFE07B-017A-4C48-ADA0-81B1A7B6BB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BF3B5D2E-903C-49BC-83E7-25311C1420B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C6A93F1-9B8F-4364-8D9B-2BB6662D18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BB7B50F1-3002-44DB-B0F0-2AFB7B7426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20F8B67A-F92F-420D-BEA3-15BA8CD0B2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3810AEA2-C270-43D4-870D-BBC459E2B5B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581E2A87-9A81-442E-AFFD-A202E16B4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C3924C8E-456F-403A-B973-76C354AD67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7C1E8040-9E44-4A05-8DAF-37AA85F65FD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CBE07D6F-8B57-49BA-A468-502B15DD35B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E9B462B6-3471-4B2C-8F99-385BC3A577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82B2BF34-AA1C-40DB-9D22-72625F09DC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43DC4942-58CD-48F9-AC76-1038166264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9994D790-FB76-4255-A043-34A636F4F7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D6A7391A-C2A4-4EC8-817B-7FB03F4911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9BD252D9-E37A-4529-BB6D-F152C14E38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B64B739D-FC65-4463-9CA5-CB936C6203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B3051F12-B4DE-4CC1-BCD7-217241BAC51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E3D89354-798C-46B4-89BD-06960136B79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70652E8E-171A-4D73-A9F8-FB845ECF17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C68AEF26-58C7-4EEA-9FD8-57019D41349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B4483C3-6509-4139-BE69-4488AD49F1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8426B294-AF98-4BB6-B9F6-89715FEB7BC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B24DA86E-D352-42B3-A8A8-D889E8E41F2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ACEFE376-070A-4075-9DB1-7A2A79E8BA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98A91679-99B4-482D-B6CD-9AE15FCFFD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6EBF9E91-8ABB-4E1B-B9FD-03CCFB4F50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9C7DE895-446B-47D1-8AF2-ACAFBE7F7D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9F032BC6-949E-4B6A-8522-7FFB926436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BC7F2693-5A37-4879-8982-815C84E601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D96736E9-64DC-462B-8083-48B5B22A755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A35DD737-2FF0-45FB-BB17-98A93EAF08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C970160F-D80A-4E08-9991-1DE3258D70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E4780078-82A1-4F63-BAEC-7B028BC5FE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B7AD8E14-BD53-472C-AE16-D76641F275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A79B61CF-6A25-431D-A613-3535A8F412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79A9E44D-E7FB-4F1C-8938-4A8EAF4AB4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26DC70C5-9673-4B93-BB88-6C4099663E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C274C57E-7B20-40AC-9655-AAF0A78F57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CCDCD02-6286-469D-AA01-4C92E52FED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8210D0B2-7B93-4001-AD95-340EB9FC7F9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944C5E96-997D-4525-98DD-F146542AA84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9DC1CA37-92C4-4423-B5A4-D3AFE61343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8BE2B247-5534-4A45-BE62-1C698DDA91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26825EDD-48B3-42B9-B706-19B0F533A0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130FDF19-440D-480D-A81B-6A50D0ADC6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5443AD7-8594-46B6-8B15-645AAE82EE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5E700EDF-ABB0-42D9-9B4E-4716516875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2E691AD2-33EE-48DF-B46D-290DA05861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37D4D505-5D88-4153-8A51-0A6D4D5C89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7CB8F996-347E-4892-95BD-693AADEF38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CF5AE7D0-7DD4-4C3A-92EA-60A79AD30A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7A38C711-60A8-44E6-A43A-86CCEC7257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EC6EC3FC-42B7-418D-B7E8-3C8FD699D5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99CAB6EC-2680-469A-9CB1-204CD23247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37D1DAFA-32FA-430A-9480-B38E7C6537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7A5B5F1F-D1A9-411E-BF70-93601C783F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97E1AC25-2B83-4790-86BB-FD28C6DC58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B0EE62B2-3269-41D2-B61B-E5C7B0063D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FFB400B-354E-47E6-AD9C-9250C0D43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6A252492-8DCB-4F4D-BC75-45307C25EF8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2158722C-62B6-4A43-87D6-EC3E9BCB39D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4E32FAE0-87B6-4537-8AF7-E58B95CF782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BEF23C32-6533-4515-9F7C-F7154CEF9C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8C7081E8-B30C-4A99-B183-108C5FCF78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15E070A2-0DB6-4DC2-8598-9D314A48D7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7C56D48A-7EFC-4640-8D76-D523218D7B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A1F32489-3983-4251-AA78-5E7A8AB599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4FC76F24-D3B8-421B-9558-EDF1826A82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D3DA5DA7-F02C-46DA-8337-781FED7F84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7AB78F30-2602-4C48-93F9-ACD7BCF877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957EA835-31BA-4883-B1C4-16B885F6DF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84883FE7-48CD-431A-B3AA-9CB88E7FA5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E797A87E-92D8-4A23-B321-9789965656B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15F1161B-E3A9-4807-8381-5696EFF3B7B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EEF757F7-A418-415E-9534-3A2A2FF881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E5BAA9CF-B28D-49BB-8EC0-960897B295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F2A4742C-2B19-448A-9ADD-F1F80473C7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D0A5F093-D570-4FCF-89AD-0483ACB705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885973CA-837C-48A9-826D-0635545589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2F1C8609-40CF-4D18-9B49-94823DB222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B2CB8F0D-B70B-450E-BBE9-60685F5D4C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B1A31799-2592-469A-9A6F-1407DD0A42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923D1B64-56DC-4BB9-94A5-CC0881CFD8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C106BF66-6388-43FA-AA94-E377C5DCFC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37A2F1BC-D227-4098-8092-506119108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94F2B35B-FA6C-4C4E-910D-0E0701635F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3FDC9A60-E53E-41C8-A54C-F209AC8C2E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754C254A-1F53-416B-B099-2F9A0B149A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99101538-72C6-4C4D-84D8-CD85B7F54D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CF1DC74B-BF64-402F-824E-44AB2202EB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BC0E2DB9-8194-4458-92B4-B834C6241B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940D3E9-E447-4A25-B34C-3CEB8D3464E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71058190-B7C3-451C-8FAB-AFFEEF4435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988EE21D-9BD7-43DF-827B-E7DDDCEE4A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C52A7A10-1C89-405E-B30A-07CB4D86C0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6E779B40-586E-4FA8-82BD-45E69C0119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6100F38E-9406-4C80-A284-B3EF156F2F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54A1F152-5D99-4D4D-9DC8-2221626A7A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48E54C09-44F6-4981-95A9-89955233EC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FEDF2E7D-E558-4A5B-85E5-556226BAAE2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662C8474-41B6-49EE-9930-E715019A61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5FA24408-C2DB-4124-9E8F-6F88C77256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250A31F2-5D16-40E3-B3D4-937E3EEF01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5DB3C582-2836-4B8F-A8CC-0CD3059E11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C6EBC81A-E16A-4B77-80F5-5646C4F6EC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604E4AD5-617C-41DC-80E4-12EEE1F084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5F268FFA-DCC7-482C-85E6-294CBAB459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DCFE2281-DBC5-41EF-83D4-C66C6DF024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3824489-52E8-4F24-9027-8725D258CA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F3DB7202-CD00-45FD-929F-4069AD08C8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F3DCA154-2228-49FD-A1C6-25B9D5C3EC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F5C2AB47-A499-4C6F-B373-77AE739D82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A9D2BEB4-05E5-4E46-BE2E-41D4F00E10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1BD8593E-E973-4A82-A8DC-BFF4F1AA1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DBACFE48-D568-467C-9EBE-E81D4157D1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92656666-BFEB-4578-B813-E05B25A8E3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6039A21A-F623-4452-B4AE-95E6E4F090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2A609CC4-D969-458B-BCFA-94BA546A319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35DC77D5-786B-4FFC-990A-1A88159E1CD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EF4D34CB-D32B-4389-B9EA-8B84CC43BA9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A3BE8FB5-77CE-44AA-BF35-A8D9190040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2E5DDF0F-4674-4407-948F-E52A61DEFD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1618619F-92E4-41F1-B22F-82983E34F83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D2E58B42-C99B-4561-98B6-1C31311F58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A8035B93-2D15-4CE2-B1DA-E505EA99F1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832179-B230-4E06-B032-D093F03147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BAE203F-0BD2-4575-AE22-D5E4DF3967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865B9E99-4AEE-46E1-8533-0CBAF9C6BE2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2B6C90A2-46CF-4491-A4E5-9EAA5F748A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370D5503-8FFB-4748-8EB2-6BE3C7C813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D7E53658-9947-4B3E-A65A-297B49D438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19FBD701-3FB2-439D-88C3-63C68A398F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B20F41F4-F4A3-4283-9327-354FF0DEC5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E0D1FBAB-2787-4499-8CC9-AAC97F052A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5E1C9859-5E55-432D-940F-06A48B89D3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689F4E4-178A-47A5-8DB8-1664C7A101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650AF6FA-8FA2-4358-8372-A55EA52B74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19C90008-F028-4DC6-A8B2-B5DEA51045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B81C391-D069-42C8-8907-EE902AF77C0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470C5695-FFA3-4936-B71A-62198A7E09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1D0F4730-8C89-4320-B97C-87DAAFE522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C85E0E56-7164-43C4-82C4-5E8A8E885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A4C95635-44B7-45A6-B550-1A3C8CBD6C0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C3BC167F-80B5-441C-B4F6-7AEB89F0205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36BCECA7-7BE0-4B22-980F-E64022A1875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810CEBE-BFA3-4A7A-9741-C5B218C3DD0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DFE981BB-DC7C-4437-8112-EFF140F3D21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C3F385B6-16B2-4365-872F-FF640656340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EF163371-EDE8-437B-8C1A-42C392159D9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A1D3A20A-24A4-4192-A95E-32C2C453C4C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F28A1689-D504-46DD-98C1-C650C37F957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3FBA1256-6B69-41AF-8B91-7A7A1A37795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DC15424C-5913-4A70-8760-E1972917A2C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9F75D7FC-CA7F-4024-9A2A-04B1C993035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C7086F59-C464-47B0-BB28-21ED9ED9500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2DF32FFA-1D62-4FD9-8199-2907F0D42DD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86E83954-6EE8-4E33-8710-C5F504511FA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D38E1E0-6BDA-4402-8781-767B0E96FCD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2A35BD26-5145-42CA-A954-F7ADB29E156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F61AAC8C-976B-43A5-A880-74A09EC754B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1B6763E3-1A4D-44B3-9057-1367C56568F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B2BBC6E4-6A2E-4D71-818B-F3DA335B9A6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8DE14B54-1222-4517-A8B8-A95F1A09998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64DF351A-2896-41A1-986A-E6DCE5BD556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CDCB4C48-7E16-49AC-86DF-C65BA3DF459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BA7A48B-4F4E-4AE8-B6F8-8533F6AAB01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82E272EB-7C48-4E74-B113-BAE1456A570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E53EC4C1-104B-436F-A749-803D6A7863F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B49758E4-5EC0-4B4D-B870-1CD68F19130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B3BB0663-99A9-4EC5-95D6-80F23AE7659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ADF9D0C4-6841-4D4F-856C-092E0ADEC45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9F11D049-9A6D-4A26-844B-13113BD8D2C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20CDBA90-68C5-40A7-990C-72482F1D582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80A8042B-1AC1-4591-BD07-67381AA35CC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911C4EE6-D7B2-457C-BAD9-2B365628F09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AD57A04-C6B6-456D-86E4-5EF0C37492E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B04EEC9F-BDF2-4309-96EA-86654BD0A44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6A02570A-2165-490E-91E2-E0D70D7C18D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FFA0A70E-2E1E-4253-8355-845E16C45EE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D75E575C-4494-4094-897B-53DCE5F8E32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74CD9EF5-95A4-4EC4-A46A-8A9CCBC3206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F40E375A-B3DF-4E9A-8059-CB5362C54CA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5F0AE99F-109E-4C7F-AF0D-AFDF5EC1F0D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B6C4EF32-7AAA-4911-A763-F929632C926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D3CB7E2C-FCBE-464A-BF6B-547ADC1C1EA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FBF3FF22-5E03-4FDB-9D2F-FA2E4F6E8C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AD8C9B03-18F8-4620-9241-735132835C0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208D508A-5C55-41DB-8912-0511DBC68B8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D3689E6F-DD8F-4272-900C-C562A57E221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13B22E3E-935C-4E19-9ACE-CD47B8E4997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C10277CC-BF1C-4890-A394-541720EAB7A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D9513B67-A21F-4000-A78C-311DB6444A0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881FB9F1-6583-4D39-B069-C8C28E1E8C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8B535AEB-E7BA-47AC-B8AD-BD911F76DDB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EB2177F9-3622-44C2-ADFD-CC7FD42F857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3DE10B36-0B57-4105-85E1-D4D3836A31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C6BBD484-3839-43A3-A27E-05A8D98FF30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1ACA30C9-922D-4D33-BF4E-1CC6539D283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8AA16E7F-7068-4875-8717-80AD86DF906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7F038575-98BB-49A3-B484-9A8F71D1AFD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87C12B66-23EC-4CFF-816E-710926BA8BF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DB665057-2F45-44ED-8D94-939DFFD2B84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D1CEBF71-EF37-4BE6-B1D8-F6FE0C40ABA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D5C3323A-5EE0-4662-9106-32522A32DBB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6517ACD7-AB65-4486-9D26-989B0FBD7BF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6561EDF5-03A5-4E91-822D-D047EEBF744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C2E8E116-53E8-46BB-BCA6-6E6545CFAB3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E55C2E9-881E-417A-9A0C-D885701822E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568A5F0C-08D6-48A6-8F94-2F251C52C2A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E0BF48BB-8F82-4CC2-88DB-571A8C49DB8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A057D56F-8AD2-4026-B18A-1232E8E355A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A294B0F8-CA02-4F2A-B0BB-F0A81EF9FA1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D50801DC-6649-44A5-B24A-463885F4856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1816A480-FAD4-4CE2-9175-AF7F36AD8BC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1206BDB1-C5DC-4D01-B36F-CFBF55BDDE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2BA24B0F-9C16-4573-9D4A-E79992223D1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777BBEEA-B357-403C-B424-1E002477CA5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29E1A6D8-3A15-45BD-97CF-670B2A1845D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BB97EC03-9683-4541-8F2E-D7348B203E1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1ED58A5-98F4-4CD6-8565-CEDB848531D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8D8FA59C-D9F1-4EA3-83BB-9D30FBA2C13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D6BF90B7-B134-4743-9C61-7D241DD91A6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C5600287-36A8-4DB8-9785-98B6AAEA9EC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25B18DF2-2981-4327-A4C5-BA0EAC5BD61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87988631-43A4-45C0-84BF-F15EF81E898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24649AE1-8A77-449E-9D29-F191DEE23E8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7F8EE3EB-7CAA-4E0D-BD89-D7738AED6A0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EAE2A97A-6F01-4296-A4D5-09AF1D2ADBD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38ABD3F9-DDA5-47C7-92E6-F6F6D2E1E4A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6A4960B1-5A03-4304-97F4-99D2FA36B00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DF778A9A-1EAF-4373-A9A4-CA4C15F23DF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A0336CED-84E6-45ED-B913-E137AC2E868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15445A98-5D81-41D0-AC17-FD9E630A7FE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41CC6DB0-C608-46EA-B61D-BF3E25D8AF2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E89EAA39-1DD5-47D8-98DC-1F403AF6098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2082101-B6BB-4F04-B61E-0F5834C2261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B9CDC58C-5A20-4BFC-A090-7C404BD67E8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6EDDBDDC-83D8-4BEC-8ACE-E6816D685B5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8A58F006-CE1F-4E5E-B0D3-9362BE8BC4C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27EE8064-E634-4CE7-8ED4-0ABAF6D0E4E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4D688862-C426-4F26-A0A3-69F6452AFAF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8AE86EC5-45C4-45BC-8044-3D1DD705582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7C4BA358-297D-409A-AA98-A00528E80B3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CC3974FF-3399-4BFA-9FBD-39A5C084C0D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97808A7D-5411-4A5E-81FA-FFF5A07572B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A053D738-4B80-445B-9DE1-4DA2018F79E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6A01EF1D-47A4-4A30-AE8F-9E79C3D75AA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F0E091EC-D42C-4748-9324-E68C0099CCA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290B1BB9-18DC-42B8-A206-11062F22756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404C174C-9435-4192-BEDF-DE7E3D16FA2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19120CC1-C956-4986-B598-7E7E82C24EF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CC15E9E0-C860-4E3B-AE5D-9C6F1232C0C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1EECD788-4B97-4E0B-AA66-F17F4150164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E8F98236-E34D-44A5-BD62-7EF3880F3BC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789C6EB5-F2A9-460E-8B3F-77012311D02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DC376F24-2C3B-4978-BC30-33A32ADCCB5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374E8CF0-070C-4AB7-A9F3-945DF5973D6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79013D97-5E4C-42A8-AD36-F7D3BCEA3C1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F63B9312-1552-4C34-BDA9-AB49016F042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8F883F39-7013-4880-9B24-FCA2883389D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A81C51D7-3D96-485C-8B93-B434492EC98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BBD87129-A64C-483B-8CAC-A7AA9B3332A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515468AA-771D-4EA0-AAAC-C790CFF3A1D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29D56F02-B5B1-4B51-AD6B-58C2D1DAC6C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A6F57E06-17B6-4F5D-BCEE-1C09FB3DA82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7DEAA7BE-D718-450F-A994-44D2ED77C0D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56ACB70E-E8F0-452E-84A5-4A0ADCFBCC3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EDB6FDA8-2E15-4FCC-90F5-A7FBBEE7B58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4BB0791A-AA3A-4650-A394-A367B350713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E5EB3089-6AC2-44A4-89D0-B7B295B14E2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AF3B891C-F163-46CF-9CCE-463011FC982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4BAFDCEC-ABE5-42AF-8ABB-1684C913EAA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BCF7240D-0D83-45A6-9036-FDFAE93BC94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12673D06-E39B-4855-8961-EABD0CBC73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E750A2B8-20E6-4D6F-BE54-3E19D815461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9FCE75F7-96E5-4982-B073-9CC305A866B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5D350549-26D0-4941-A110-76BCFFB0610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337694A7-E0F0-4C93-AB18-E61473D4DD0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FF93D197-7560-45E0-8545-96C036DDD17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AA6E338E-63E2-4411-A399-42A35A03EFA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2D255158-CB8B-47DF-9882-232925EE874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E3B64DF0-BE64-4C1B-AC25-F5B52D73318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FD71B92F-E7E0-4189-BCFE-6B95288605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8AD45AF7-6476-463A-A682-1C5D9BC4EC9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7514FD3C-F191-45CC-A19C-9AFF345B0F2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19ECF161-B8B5-4B6E-9CFC-46A194D6384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DAAD32EC-A647-487D-BB34-8C52DD8D391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8FB9E87D-3BC2-4AB7-85D6-84B980DCD38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C7E3FD04-BAC8-4EB6-AA1A-83361E27B90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F5CC2B74-FCE2-4B05-93B8-19467118AFE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887F004-0281-4FA5-9CD2-88F0A03525E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FE09F27C-64E4-4F94-B4C6-9D82A6035E2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58D711C8-9BA6-40D4-B150-E59317FF680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BF08AB41-702D-4A77-9D3F-7D4EAFD9881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A417F625-0407-445C-8B5B-40289F228F8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5F38FD85-08E6-4B41-A263-7D18152C9C2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52BCA9C5-13DF-47B3-B01B-668B59CCC12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4A74117-A851-459B-91CE-F104A9ACBE6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F1299D96-2837-48E6-BA25-105DA268E91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EC8877C-6E45-4CD2-89DF-CE985CC3D15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4B76FCB9-0E3D-4FDF-9858-A5E113C91D2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9047099A-336A-4B35-8EC6-C211BE94A92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474FA4A4-13D3-459A-8EDE-4F68B445AD9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675BE790-80BB-43C5-AC42-1BF4DED249B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227C2CAC-FA82-479A-9ADC-49D748FA1BE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2FB85E84-BE4C-4C55-9C46-ADBBC65769A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30A33AAE-B7CA-4526-B5AF-9B479BDA279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615879CE-D257-4AA2-ADAD-E6A8470CEF5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7D70330C-F187-499E-89DE-C43743CADA8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B428A4C6-5CA3-414B-9D43-69566645D81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DB07BFFC-2AE1-4772-82E7-F0FC71EA9D6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85F191AE-4D45-4D80-A9FE-3AD5C5A23C3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181B7999-015D-43E5-96FE-C5481631B76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2C7890A2-3C68-46CE-8A45-28D0EB783DD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67AA063F-5FD4-4792-899A-776C5792BBC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4880B10E-6B13-467F-90C5-EA996B8CE15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E10D8568-C1BF-4F5E-9250-39B60E37EC9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632275D8-7AB7-4C9D-BDEF-5C2DC8904B6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308D5A88-8F95-45BD-BAE6-591B90E9011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ED37A1EA-B92F-48AA-AF2F-042333AA0E8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D1C5E759-A6C7-4758-8656-81D7F35CA0A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D04583A6-C60F-43EE-966C-CFCDE94DF77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74F5CC15-9E86-4D89-84E8-7C5E00AD943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8B23CEFC-20AA-43F8-9040-45D499ABA2A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EA75D4D9-084B-4E02-AC6D-56E50F16C0C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6D0514C-F932-431E-A847-2B2A8B28241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658F0B81-1CFD-4BA7-A317-A76370C4610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283F1FE3-D874-452D-A324-3C468AE12F2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B8A725F5-7089-457A-8ACC-6B0E87BB2CF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E74F31A9-16FB-4A33-84B0-46612D285F7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A653242C-87E5-47E7-B4FD-3DEAA890E26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F71A32C4-FBDC-49D7-97F4-7831D273B87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E77584FF-E201-458A-8612-4E8B5F1512F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50B9A0EB-EFD8-4B88-A723-7CDBC404252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EF8ADE4A-BF20-42AC-B406-007774C75DD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BF17B525-D3DC-43A4-AA2A-0194624E293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306C0C4E-7554-40B9-9F57-B35C88CE971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252A697E-4D16-4195-AFA1-C28BB2D9B2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FED09EF1-85D6-44A1-8534-E57B3DB1EF9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70D9CBE3-17CB-4DF5-B870-FEF13544589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22FA6FB6-BA09-413F-BFC1-135ACE5A7F8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9BEC8D29-E318-4964-AAD8-A7D75DFC9CF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CC8D520B-B0C5-4C2B-A1DB-75305D6A013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4E5B8500-A4C8-4DC7-8A00-62AC02413C0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E8A7F09D-ADB5-4143-88B7-80AB74833AD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60F29842-87A2-48D3-9466-C4754DCE3F1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936A580-AEA7-4AD0-B64E-0CB2C1E7CFB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2897002-EC21-42A6-A779-A8B0231EDD5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F2B00D01-7577-425F-83CF-68DB3C6B737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14BAE9B0-C1FB-44A4-82BE-3530C80F338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94BD65B7-AF5A-4718-B216-1BA2E4365FE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97617808-B9CF-4D56-8CF9-45BEC084D69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80881B22-0A62-4055-859D-F7B4ADEA0E6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1E70443E-951D-4002-A6C0-02B9853D2EF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235196BA-2607-446D-9D08-E78297695DA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9E051EBC-4264-41A1-A640-FD94BBB73F6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5FF7FD84-3C0F-45F0-9613-FFA039777E0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474BA5D7-5DCA-40C5-BA39-D0B6D47F391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5B2771E7-DB4D-4DF2-A101-7C2D2271E0E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4A798D5E-970D-4377-8C45-A23E21B0B2C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DFFC26CC-BB11-4397-9A5F-CA43E1D3BD3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5EB6D15A-C972-4419-8CD4-8767BC06672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7549F21D-5EDD-42D5-B890-86CF7773827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1C2F6EEB-5A3F-4489-9794-442001D61E8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E2EC4F9E-365E-466A-85D6-C1659FCAC8D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216AADE8-DF25-4FF0-A341-0287D66095F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8D83B996-DC52-4682-A069-0A569D0E298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EE57B42-7B49-4EBB-A915-CC70B3B394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7FE71A84-D433-4482-8F61-FCB19E0096C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50185B5B-F542-44B8-81CC-D8A82194E87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6DD0A4C9-3C66-49F2-BF75-56DE1723006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48383139-BFFB-44C8-B75E-4FC7CBFBDAD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4071DC99-DD6F-45C5-80A9-5EBC392A9D3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6D17411B-E53C-48FB-92A1-CF8370DFCCD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244057E5-71E7-4073-AC05-7DA0010EF8E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90579E7-0262-4E3E-AF01-8B2CFA37665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D074B087-DCD7-4C95-B69C-8B41ED35A29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732D8342-2AC2-4AD0-BF53-54E3AC7E2B9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B3F82F3E-8E09-40F1-8239-0C184A562E2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6F5154D2-39C4-4265-860A-A898320B5B8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9334378E-D230-455B-A0C4-A172FE04E81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21B606EE-A539-4247-B8B8-61741088003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55C70F2A-2723-4835-ACEA-44357C7C2FA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9148698F-F175-4D4E-9DEA-0C1024A2F6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63DDADDD-1874-44EB-9518-7CF942D7BD7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793E51AC-6AD3-468B-8F1D-8199922B92E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F18C6A05-D4D0-4D2F-90E9-D2F7F963750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D33A087F-5940-478E-B77C-C772B17EF2C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5F3BED2-8567-4E94-B553-35E6465F14F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CC832E12-FF20-49E8-8BA0-72BC7BAACBB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48F9F337-77CF-411D-8436-E455C68A0D5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743A708F-42F9-4AC3-B921-E8F8E41E5AA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17B425C8-1E6B-4889-96B8-BE2C7FF2453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8848D46-139F-4870-A3BE-D42EDFF158D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1AC1F054-F042-4AA5-901F-7533321E9CE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A91CD6E2-2F70-4D30-B1F4-63AEA4D5AE3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695FA755-7736-41A9-A564-361F5A15178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B90BBA0C-A328-4E99-BB28-E080003A0BC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755EFC4A-73BD-4EB4-ACBF-543E34AF067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AB21F3B4-69E2-4681-84F9-3B249EBCD02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978D5A2-3275-41F3-B2CD-C88332B6650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9F60EF65-2E11-495F-AB64-F432BC34468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9A3DAE20-89A8-412B-91D7-ABB52B258B5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7A7E0644-7D2A-47CD-93C4-312E211CDF3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AC07457C-672E-47AA-B97F-7AAEC6816FD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2350C883-6554-48AA-8CD4-EB0ABB2A81E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875B0E6E-D4F1-4729-9329-F3A816EE467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9A515A8B-231C-4D29-98D0-D86DA1A003B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14E3D551-57D5-475F-BFC7-DC2594078CF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874A988D-163A-43A1-97A2-629D9BC6ECF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1635547A-07BE-4EF0-B6D0-B577A078A90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5747FC28-CF62-4D2E-BFA1-55F4A798B05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2D676F85-26F9-4A71-92AE-FBF2634A260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23E37B5-6D21-471A-B958-87084C0B78D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CD4B0D8B-0CC0-4034-A871-4AB461D9D50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38115D07-4452-4EA7-AD8F-60F13EEA2E3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B87D859D-D1AC-447B-9328-625C0E9B1AC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9B1FFE56-BD23-44DA-A2B2-9572927924A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C06A9558-C001-474A-B3CC-01F0162301B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530A3D5B-D02F-445C-8DE7-221FAEA9229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F0DA38A8-5A7D-45DA-816C-A9C748089E8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F7951FD1-1C7C-4CCD-B7A0-B1DAC965A9A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4B8C80FC-9893-430B-826D-DE29B29F71D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551C83B-162E-4B78-9967-B97D49FF11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D4A0D726-6370-4173-901C-862B23F59D8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DAEA675B-927B-44B5-A6C5-F9364031D76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D428905A-DE26-4446-B3E0-7766A27DF4E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5FAACD60-F452-4D07-A7B7-9834ED27C36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CFE3353D-F7A9-422F-AA92-ED673395637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C87FB560-C9E9-4EDF-A6B6-2BB073E360E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D3FFB50F-7515-436B-B7C8-5C9D53B1CD9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BD3C467E-E969-426D-890F-95381C2C7FE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D85E6296-827C-41CC-9367-009FFFAA2D1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4FC281E7-2EC4-46BA-AB63-4C3FAA98007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7F44341-DB51-4DEA-8AC6-5EF46CF8A43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2212EE62-3CED-49C1-A5D9-97269294432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12C751AE-BD46-49FC-A966-99482E90D35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1E751C4B-4FCC-4A71-A75B-031029185CF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381AFBF7-1D9F-4D99-AD63-0D3004AE35D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4FB77EA9-E5C8-4F4F-B464-7E2A6D7F765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342BFEB5-D21C-4C4E-BA00-F4EC6E9CEE3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F3EA57B4-5511-46BC-98FD-C81C38E1C6E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1C8F43FB-947B-4E6B-8233-39757F4FD3F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A38E6C5D-97F4-4A61-9AA3-672CCF501F6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E91E96CE-A0AB-40FB-BFA9-D3492108593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9D374F38-8DCC-4F0A-9AB5-84D3ADDCFF1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348D944B-84C8-4D7D-9D72-A1F0DEB6B36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757A470F-F999-4386-BD13-6FB0BF3E82F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44C19D2E-FAC8-4DB7-B364-A682308E4EF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81CB95B6-F4AC-451E-A820-AD5385A61FE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9E340839-C533-4700-AB11-21D03D88D13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5E832017-29BC-46D6-853D-A605F95E5FC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30ABD1FE-F6D4-4ED6-A2F2-9C53007E8A1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E4DA83A0-60AF-45FC-A075-F9721D039B9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5B092A1A-4EC3-48F5-B30B-3A315E12725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C792358B-9B19-474A-8915-2CE313F74BA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68A30F0F-BA62-4133-BFDC-56AA9952A49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689563F9-EC36-4E8F-9419-8CEBE76F8EE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90AFE144-6A68-4CF3-BC48-C33F6C0D3DE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E5FE8D6-7FFB-462E-BA69-6B92D9B71F0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A67F1C4A-9664-4DA0-A597-7343F2C38CA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EAD2A451-EFD2-42C6-9F84-D9EE4075D31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4335A98D-9304-411B-9C71-B4A3A804AE9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708994DD-BBBC-4DFF-A46C-A976938FF1A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4F627465-9F83-44F4-9208-937EF932212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1A900F6F-DE9F-4E39-846C-AEC0E01520A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E6F4D8A0-1E16-4B1C-9D89-E3C55B6B0CD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6E0406AB-ED72-4DD2-A6FD-CDA7E2BA7B2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52E1955F-1BC4-46D9-AB2A-CEE6C902AB1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A5D4FFA6-DA7D-4CA6-9D50-6D84AF09411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8045B112-CA8E-4E2E-B673-3B3A03741E3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E4EE6BF0-3DD1-4E7F-AC8A-E708491FC3C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7A36BFCC-67B9-45A8-9CC2-4E9C2BF029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516D1B91-B4DA-4679-BE1E-98C14473EAF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5DC04AED-AFD5-4AAC-A7D6-ED7F59DC74B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E47921DE-C278-49E1-8B36-498DC422359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62A92232-7A43-46D9-BEF9-FDFB1E4829E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9A443571-AB6C-46BF-B54C-51350521467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40A6B0-56E6-4E4F-AFBE-FD8E4515DEA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A1366CE4-1C2B-4071-8613-60519DED73D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495B3BD8-243C-407A-9539-B4622AFA007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F23E133E-4EC2-4E95-8C77-878793FFD68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6DF6FD14-D99E-496F-A3CC-53C2D942C6C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544806EC-7006-43F0-AD48-65DDB6AFB7C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D3A52AED-3078-43EF-8B4C-1800EE8CAA1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C0F33AE9-0FD2-4670-A2CE-5FCA912CF8C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E3F656B6-F99C-461D-B217-98EE76B0E24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15EF1E2-E1B8-48E6-BDA5-F6053B7708B7}"/>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DEA1C963-2CE4-4D5E-8DA4-F81DE8C211D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744CBFA0-BE92-413D-8A99-5991130AB47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FD924244-B364-42FD-B91C-88F31BCB415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3115ECC8-1EE6-4B8D-BDD2-EE6C9E7DB55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6FA9FD33-E475-4DD8-B41A-D3FD118EC5D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55FEC471-D6F7-4F84-9747-26F4261B2B7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2311FC92-E8C0-46E0-AD75-BB2E41F2C9CA}"/>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68CF845E-BB11-47BC-9019-4508A5E4B9F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1C76901D-0807-4968-AC55-D2E0F9F4DF5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820B7A56-C058-4F48-BA78-AB292CFC680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214551B7-CE92-4B81-AFA1-048BE83015F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7F6FD137-DEF3-4F9E-A011-46BE3BF64EC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494FCBAE-2B52-451D-B9F2-D3EF7F8D2AB4}"/>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6A5833E-B5EA-4498-8057-89759509E9B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8F86F59B-0038-486B-A364-8A2DAFBE77BF}"/>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D117712A-2062-42C7-A0BE-E1E7C3F6AD6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3B8F61B1-1EEB-420E-A9C2-7ECD07A714D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9528AB5E-029B-4FB8-95DB-A3C261EC06A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ABA728DE-9D3C-4CA7-A37F-A868EC82D429}"/>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D7640BA7-E42A-4F09-87F1-257F6F39BFE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B8142A21-740E-4CAE-A45B-405713D4A39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F55103EF-406F-4F72-B96E-3C2DDD843A4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9BC100A3-A355-4B0B-90A7-1815E5BCBAC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3313CC0-8045-4123-9BDE-2B17F703982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F5E300B8-5B0A-403A-921F-AE2ED894979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28050BEE-14AA-4016-A3AF-8AC5D179A3B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B69DCF02-49A4-41ED-837E-6A257FF83685}"/>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4824FAD4-347E-4749-8F1A-0CA3D1C7432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B8766E9A-6EF1-489A-AA1A-B08DE568B96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B520AE29-E8FA-41C7-8F9D-EEC14BDFFAA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8B2388EE-24BA-4212-8074-872CF50CC99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2DBFD327-8299-4095-9088-CF2F3016501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76228405-11AC-43E6-8419-2BB2648245B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C6E9A981-2653-42FF-BC56-E9CF88E6E24B}"/>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8096C31E-7B72-4980-B1B2-C45BD79A22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43CB9EE5-E086-4191-9DD0-38B2EC21800C}"/>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F3077015-748A-4A7E-A75C-02D1AAB288B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DCB191C6-F96A-4208-8CCB-7C0E7C82A22D}"/>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4E56A90C-39FA-4489-ACE1-3737FC40D66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91FD91BC-709B-4F86-AC6D-289D55A84781}"/>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21B0A9ED-5E44-46BC-BC2B-88906770648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9707D128-E413-4EB9-B0D4-1B6D8ECE6CA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99038E30-AAA4-4D55-A1D4-6297B758E50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2F03074F-50EC-4C52-91E9-5A09BCDA3806}"/>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6E33B3E-57D2-474F-94C6-5396ED1E2B03}"/>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EA0F2869-54BD-41B4-B949-3A115D4F55B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E96CE3B8-83CC-4D58-9941-E08ABE9C763E}"/>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DAE3FED2-0738-4A99-B9DB-25692D1CF398}"/>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E3F26922-CC31-4484-B319-F25D1092A7C2}"/>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62471A49-A4F0-4E5E-BA68-23D10667913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343FC38-79BF-40DB-8BB8-1A82A9510EE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A6823929-3FC8-4E5C-BCDB-3641AF642E5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2428EFC8-7FDE-4EA7-B18D-23C36FA6BFD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93F1498A-3818-4ECB-8F2D-013D6C36921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F515B8AE-730E-41FC-AC68-7035255B292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39B0CE1-0498-46DF-B7B4-B0387E392B0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4C659ADD-56F1-4C1C-9E0B-9A5DEF214A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D1F2DB46-D393-48AE-A31A-9596C9B8B01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716550BE-746D-462F-B801-941FD372842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20FCF2FF-AEDC-425C-A73A-92BDE1A3B35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304248F9-2707-4316-8022-F29736468FF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194429D4-59E5-44A5-8E29-3D9E8620A0B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1E8D1E0-B227-47F5-A3D6-8FB9FB2207A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E5593EA2-8965-427F-9C0A-3223AD2E577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DB22D5B8-49BD-454A-8C11-99BE10629A5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9C116257-9B1B-49DF-8EB7-1BDF2830CBC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71A226B0-399F-4A0B-998B-06EA0512654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F65AC972-9331-4EEC-A1EF-AA9F35D7052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3C66C927-C9F0-4FF9-97FE-FB1F2779FD3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BA1F6D62-C02F-4D1C-8443-63673A82BF1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4E29A52E-8B1D-4F38-90D8-D103400AD44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18CAC909-66B1-4F7A-BCE9-E5E365BE143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C5F1C665-51CD-43B6-B8E1-44FEFD79432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B6522D74-43F6-410C-9B3E-5D0D6C8753A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F253F3C7-2FF0-46EA-8930-F9CD30538BE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1FE4EEB0-FBCA-4C73-8A17-6F880DA1C62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74438D1E-6D98-460E-89A9-9A8BBE716DE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85F9A101-DD81-4EC2-BBBB-37C8A5CDB51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40C6DA36-ABD2-4163-ACB3-D4CDF311119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27FD0896-F4DD-4B42-8712-0E9735D9D47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61A62B8B-6F96-4132-965B-71A5BA88D9A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7405943-E605-4331-9A64-08C5AB001D3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9B23BF4C-1DA8-40A5-A6D5-7EABCC6738F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5C0E9A4B-0E75-4D26-B01F-575760AE659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F1C5C284-C9D3-470B-954F-4BD2B79AE4C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B26C0191-92CC-49DA-B8CD-A5F6D71F134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FC605831-C0A4-487E-98C3-39A98F58B33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F8A34306-47F2-4D6A-91BC-B4EF19C74A1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81FB5337-E825-414C-AF61-3457865243D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1863DA86-E4AE-4876-8FDE-29AEF0E5195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63E0B712-5052-44FA-A531-6E9F64F8DD4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34DDE66E-94BE-41AD-9F62-C011B83155A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6D2DC7B8-17F4-494A-A878-F5134264B43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E863532D-F686-48B3-BE7B-55CFC12D192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19BAE89F-5466-4F2C-BDB9-2D4F963D630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49530E46-A4FA-44A2-987C-3DE4C2BE282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A56AA6A2-CB6F-4B14-A902-CEF919451C4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52FD3FF8-406B-4860-A1B8-AAD2B852471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81BA2A58-DA83-4BE1-AA50-75787D77DDF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BB75CC82-C03E-4C48-A58E-D562ABF1FAB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11063EA8-1979-45C5-97E6-6409D8269D7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BD961150-742D-4868-A697-5310A323541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F40E3408-4E15-40EF-90F9-78B4F7FEE9C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EE9A0D85-109F-46DF-89E4-3C76E9EC5A7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88B5F8C8-7C19-44EE-BFD2-A5ECCF5B5F3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2A673B5-A0F2-4A85-A691-B16F4BA3F7F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5913C3A7-EDF3-407F-9A61-54F400EF53E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1FED88A4-3F4B-4887-A079-1A9615B9271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1E50EFA7-541C-4EAC-A55A-BDDCF625F71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3C640941-D410-4386-B567-5700CC43B7E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14A79328-79D5-416B-9243-DA260194F37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E429DD58-D397-4750-A3F6-907944F9448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FAD5E9DB-1CB8-43AF-B172-891A73A5499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393D85AB-6994-45BB-8957-FD8383CFF1F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68152569-12F4-4187-9868-215AEF5C25F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69A56877-F3E2-4A22-9AC3-2F60C831E50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757917CB-DA1D-4CFD-AA5D-439DAAA0E5D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C52DF4A6-826A-4947-BF0A-EC484C2FCE3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A63DAC89-BC32-4467-B9F4-8FF78730361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643C01D7-67C6-4F67-A861-82C741FC920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4BA93720-1303-46D9-8B9D-8EC2E758B13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5742F63F-0C6A-426C-8A79-1E29BA9EEC0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846BFA09-FD7C-48AA-A5EB-BEBE7013D86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A795E04A-76E7-4E98-9F46-B9CA7B9A81F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4A3C3339-1610-47F1-A9C4-E6D17B2CA7E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45B4BD58-7C94-4BC2-8007-070D2C68916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B8A2450E-6B05-4849-8807-D413FE05BE3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9C09936-8EE2-4CEF-827E-0CE7523EAA4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6E50A823-E740-4685-B719-694305C8FEF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AF7015E0-2AE4-4D6E-92F2-913E9778C26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602EAD20-5055-4873-88BA-C0B7C9D7E26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31793834-FDE7-4FB6-A4C1-562E81E00BF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B8476810-030D-4285-AF66-65D41B5E2E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5885CFC5-6890-4A18-8CC6-60C8F0B091B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786E93-FBC6-4885-A9F9-9C81F5DE432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1DFDFE0E-6A06-4261-BF5A-96372A3678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13BD83FA-B553-4215-A8B7-B33C2C6D739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3CBDEAE8-7DE3-4781-8202-4C1872BD303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543207A9-CD3C-4D36-89C4-02E83CFF5C6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40FF906B-E8C5-4D38-8BD1-CC619D4173E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32911011-BD96-4576-909F-F7F85A44D4C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193D5EEC-8590-4E32-A4A9-2856F677075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DB47DEAF-926A-45DB-B42B-318E104B423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63B450C5-5FF3-43F6-A312-21D5DCB8811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67BAA2D1-4BC4-4A0A-8B3D-89F2C5D1C0C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E9E04D5A-C4DD-4286-94E6-A533924A4AA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7D14BC86-9DDD-4007-8D24-FEB5DF24359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BD2DCD46-00CC-4A11-AC3F-9ABB0210F98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DD139699-F610-44A0-9729-6363F9A3FB7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B36F28F1-109D-4562-8F65-EB6E0B9DE6C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1AE42CB-82A5-43D7-B435-F4429B373AC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BBDAE794-55D3-434E-B373-086789EE816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743643F6-AF92-45FE-B4A9-AD7AAF69068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690F2F9-DBDE-454C-A626-264A2EA4BEC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570623B-6B78-4A1F-87D2-6FAB798C8C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D7B6E53D-AA01-4079-9F5E-F0E2AD7620E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30C9B402-4F8D-4F53-AC56-616DA2B794A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B7A5B154-F9BD-4CEA-862C-3EBB1A45E2B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CFA7D6EE-3175-478B-B1C2-AB4B1109B31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4816183-1C24-4D4E-9005-34E083AD6EB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647EA4A-207D-4724-AF2D-64CA561C10E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178C79E4-0CBE-4A08-ACEB-38F81868942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C14A0D81-2F61-4ADD-9C6E-101A6CBDDF1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D0591C17-58E3-45C8-95EE-C020322913B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9B9190D6-B873-41D3-AEEE-FFA21E26501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F5C67D8F-ADF0-4B4D-A0F3-B19CDA46AC6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43CC1F72-7D91-48F5-B305-5914BC3C80C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8212F38E-7182-4E3D-8034-5AAD1AFC49D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B1DE9762-BC8F-42D5-B93B-32129D5963D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6C6E538F-B0DB-4F16-90C6-3164E1FFCD7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4845FD57-A738-43BF-8588-184C8307F6D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18185B23-0565-4753-83A5-53FDC455258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E4262A5A-4E27-4664-A34D-568B581AB35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DCC7BBCA-5FE6-4841-9274-D9BBB8198DE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22D40A14-6AEB-4374-8E06-3B492703B47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58E3EE81-D625-4F0E-86B5-8EDF704DB46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C1BF5371-E479-4C4A-AFE9-3D87CAA3612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D2BFBCF3-8273-460D-976F-ED2A70C905F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1359140-14DA-458B-8128-63644BE0A47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FC1E7BBA-4552-409F-B835-9437783243B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419F3515-B775-4B54-A572-C3C34C90F7E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AB346D8E-EAE4-4ADA-B614-3E8A8D394E1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333AA3C-82EC-4BD2-8E19-BB9DDD9B61A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A1F22B8E-644F-4943-B4B3-69395953640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C82601EA-D06D-4BAF-BB05-89420CFD9B3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1DE954A2-1B04-41CA-9BD4-855B8F6667B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E62D0D86-A4FB-4998-B4DF-4C3542EBF8F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BECC66D-F2B1-4FD2-B216-62405B3280C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AC34DB41-C1B7-4E91-B9DA-4E61789311A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AE91FCA8-A6A8-4258-9C4C-AAE0E32D2EB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16029856-9459-4F88-954A-D9296A82F8A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6A94A4DD-3E21-48BB-968C-A46F9063254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D120B639-0242-4B02-8067-5A9F030D8E3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2D24C746-003B-4B0F-B08D-67F85052911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FC922052-92CE-4371-BD96-6859F70B240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9EE7BEB7-F351-4DCB-ABA1-882533F71D1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19859BC2-A208-46A9-908E-A8298D0B452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CBF86536-26F1-4340-BA31-B606EAF9BDA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B6A6BD7A-963F-4530-A516-4EEB5DDAFFD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61107675-0AE5-4266-9C5C-7274172218C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322C7B3C-4FE1-482F-9EA9-C520F99DC9F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B137423-8F3A-46C5-9901-0B8C0C66758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A95992D0-D007-4EF9-A338-94B2E448065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E7111A0D-BDE9-4348-85BD-D00B169CB4A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3F70DC6E-AC0A-4B62-B543-0E839857C95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8D015FC7-43C8-4753-BD91-1E7D04B8A62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4A149641-4F6D-4ADD-A0D3-325580A8147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16B5F2E2-3029-4362-A6ED-DE9CB93C08D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92F19462-6C92-4E0B-BA95-5C0B38448E0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3C5E2404-82D0-4436-9A5A-216A0B6E112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4CEF825-D4C7-4FBD-94A3-B227D97598E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456B68FA-07C5-4986-9349-BFF86085012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F324D1B0-7C32-4669-9F7D-9E9D49ECA63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4C243BEF-9FBE-4082-8D70-C0670A92372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D735D894-BA3E-475E-9769-6B0CF7DD4FC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1E4BA798-16F6-4965-9FAB-0D07C14D43D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105286BC-878B-47F2-B55A-D6F751D3230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B7121FCA-7AB9-40BB-9741-51CF4217160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69D6A970-DCA8-4B6B-9860-1AA9CFAA66E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BE44870C-D6E0-4ECA-839E-46EF3B6C9B6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3CFC5910-0303-409A-BCE5-2B53CCEF3AC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784C8140-E33A-463A-877D-467CC0D0023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ABEEDDBF-6BA7-4C30-9566-C739CA1FC80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5951BF40-8A70-42AF-847E-C63F5ADE98D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B5583A3F-CC9E-48A4-B04C-3FCCEADCBC8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6B8D7F5B-4087-4DCA-94F0-D88DA3D4B7E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2718473A-3D0C-4DEB-8182-2F2443C741C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B9BE5BDF-C882-43BF-BCE2-DEB994E64BF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D6B72E3D-9C35-4CDC-AAC3-83781D5D97D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2C10C3EC-3856-434B-ACB2-2CBF1A591DE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99375E61-83BC-42D7-BAB3-81AD1A63667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A0ABC089-C557-4B6D-ADF2-8F6255DC1F9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AABDB9CA-1DB0-4C60-8BF8-14F75DF8F8C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C735EA4-F77F-4F86-A0BD-2100B86A2DD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6D27215C-21A7-4702-85AB-6BC3E8DDE18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6F8B527A-E218-4470-A9BF-CDF38DE847C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7665EA37-B5E6-4FD9-924C-3E26F0CB75D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E72815DF-39B2-4AC3-86B4-C8A8653B69E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32D71C14-D56A-4D87-8624-BA8DE694DB8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CC73E26D-8EF9-4F00-AAB0-C8B5DC56C3C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356EF4E-BF72-4475-879E-A0C61609061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ED06FFD-4CBD-4619-9B6A-A982E63F2DE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83DD06AD-DB6D-4173-A807-97CDC68DAEB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CAF2DC64-84A2-4D77-8963-E9E0A754C7C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56AE23AF-BF21-4601-8315-AD96F228653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DE4C212D-817C-432C-BB08-BAAF554E3FD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D842AA-58E8-402A-A29B-E0E5266916E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D1A6D45F-CEA3-4D57-8013-93C35A773AC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2A74C3E9-695B-4A93-BF1F-71D69EDC64A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C1A046A1-C1E9-407C-A4BB-89E07D34A18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43FFE9BD-8EDB-4412-AD91-EFAEF4AAC9A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C3520CA6-395A-4F65-9976-55DAB7B520C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49007417-E884-4446-88E8-163FE0425EF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9CD3F45B-165D-4ED8-8E41-B1BDDB14754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35F806B-3719-46CF-88C4-CB965D19FD2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8682C086-4A17-4CFE-B1E7-AE36896F6BC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3E1320C3-1FDB-4E7C-A4AD-AF253356EC5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968104DE-3747-45CB-B25D-729557B9C82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941F4DF0-7F06-41C8-A669-8AF504AD1E9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AC34E555-BB88-4963-AABA-FD027ECBCBB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ECCA1154-C6CE-415B-99BA-8C2ED72AABA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6C78C02C-F1E5-4AFD-BE62-818A6709EE9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9E33B329-C51D-4B0E-8550-3304045871E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FC2A625A-0955-429D-8A27-4365AA7C872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C5D4BF8D-F404-484A-8720-CFC1959468F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7AC9507F-7759-43DC-A802-F08136BC6E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3A2F81BD-30BC-4998-BE19-860261E536D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68B980C3-507E-42F9-B145-93D1E355884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A8A6CC47-7C63-4B85-A74E-7D9691CA3F9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E82AC98C-D504-4C0F-ABAD-AF4AA27A6BC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3943B4A2-3831-475B-9C68-1B6390EA364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C79F22C2-744B-4229-8F45-84F98329EA0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81B6B593-EAB7-4C96-B39F-79CE129BD54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D775B646-B7C3-4620-87AE-27372203686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3C74F97A-FA58-45A4-A274-BE142E2C179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B61315B4-FDB2-4E26-8354-0293C5AE7AA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E94F668A-C21A-44DE-9E3E-46A4DCBD841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356C6202-9AED-4E70-9868-DC0A848CE68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50A0C6F4-A4B9-44F0-A641-AF2BB1FABD9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791C35FE-5E04-4D4E-B79F-6C6CADBA829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EA24502A-2B63-4D81-8975-4FD234D47E0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B5202297-E480-4237-82C2-899B7F7CE34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572B7025-9A06-4F0F-8F76-9F03230F4DC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9A7CD773-7F25-41CE-AA7E-D10B6D55701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90889E06-6AC3-4B27-BF43-E5554566761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49AA438F-0857-4129-B761-DE189BB3B39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FBBE24E8-F1DD-48D5-9EDA-249BE5DF403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9D9A8F3C-898B-411B-9605-39C4A7D7AD1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2E69B78D-5E24-48D6-B3FC-A7BB5FEF610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E39BA455-BB9D-405C-B311-4A88294BD97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25CAF237-2C0D-4C1B-9CFD-A6BB3769DDD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23E4A7AD-8034-40F9-A3C3-16E2BB8EACA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AE33AD9F-E47A-4521-8EC8-C324327FBAB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6984BAE4-D787-4503-A1A9-8F1180E089E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622B0749-B24A-4B6D-B8FD-00814CBABB2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35EE1714-824A-461D-98EF-41258DC5177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D9358D00-16C4-40EA-9CC7-D34207FE651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8F8D0A3B-8BBF-4ACD-8941-002BCE2DF39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63E748DC-4FC8-41BF-AAE9-F5C3517CBBF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64BF45FE-9F2D-4164-BCD7-FCDBD25DEEE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C051FA0A-9A09-4A11-8004-3355D1EFB68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23BDD405-70FB-4AA7-81B6-4BD6E5582B9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24EFD6D0-480A-4E72-97D6-28C8AF6EC09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A798E296-A747-4671-AE7A-0E1FC1C241E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40CB5834-41A3-4A33-BD6B-96ECA3EC8ED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7432AF09-A414-4577-ACA0-0BA9EE9AF35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286459F4-F552-4944-AA38-C810BF87479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7F4BFBCF-96B1-4614-A721-3AA94DD24F0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3082A04A-7449-4E5E-B4E8-AD6BB036FC8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9DF36DA7-97B5-432B-9107-014E656A324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52EC9250-881E-494E-A4F5-8E817BCD6F4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13DF604C-DCE9-48AA-867E-D0BAC8DF2FD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B97EDAD7-36E1-404F-9358-5316FF07087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33FA0521-38E9-4CBB-AC6C-11A51AAC15D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A188BBF5-6D30-4C42-964D-E9F37E88C6F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D47F3E9C-477E-4F44-A99D-6F6200C41C5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535C52-AEAF-41A5-9155-264E200F1A5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2BFA1459-48EC-49B2-9B9F-D759EA7C62E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3AEEC3D3-4452-435C-B676-0B8045C8900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94ECC2DB-F333-49BB-8116-B13F0687F1E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F5662231-67A9-4FF5-828C-7B0EE95A5B6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F0D47A3-54B2-495F-A00C-DE575ED0067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C1A2EDE9-820E-412A-AEAA-890C908F73F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C673B66-73A5-454A-909C-A9DB02CC925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82438164-1ADA-4D4B-BCF9-9646A4D9AC2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5F80463E-A207-45E0-ABB6-73628BA148E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48FE2B86-92FD-4BF0-AF82-AA054D33A5A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D8DA321C-E6DC-4A9B-B427-3818B365AA8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B76D4FD4-61C1-4338-93A3-6B1D44A92CB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AA53692B-2D97-4C25-A397-EB380E3D148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7860F7C0-FC3D-4712-8478-C00E311E13C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DEC73701-6469-4A6F-A8F9-F3094B4BA67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6EB742E8-5347-4CCF-9FAA-D5DB079CBCE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88E5B192-DB0C-4B7E-B955-06D9AFC03EE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ABD4B643-299F-42D5-8A03-BFF4BC05FE8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CE9062EF-2F62-46FF-A532-96832C01CC9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723F4EE-BB43-4B9E-8D07-F1D1D751846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321BC93C-3BE2-44BE-B56F-DC00FC8F38C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9BCC4F4-C4BB-4B2B-AFA2-D2B6CE95CB8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65A52135-0CE2-4DCD-AA41-A90F7703D59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9A395C0E-22F3-4F91-92A9-03A03D27D71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21B099A-EA8A-4C9C-A0D1-F462B6131A7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57822911-989D-4A83-BB84-ED1D0D3EE96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B93660F4-DC6C-4E31-8D48-8713024654D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6D0BB0A2-8F56-4637-9597-C1047E7CF69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87059E55-1B40-4986-A7EB-3E5B2359373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5BFAA28F-9091-420B-8AF8-B8FA92DB6AB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8AD9A736-FF18-426A-B6F3-E83D4281A81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54CE3C0F-7CC1-4BDB-9DE6-438F79E1788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D9D21C2D-17CA-4368-B92E-5C50886EA42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BC70AAED-3C9C-4DBD-A818-779109713EC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5B98377E-671C-4627-92B6-2F5C55D907A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175528FF-B46B-4AB9-908E-17312D7058F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5C23D8F1-F379-45B3-B6D9-EBCF4DDCFE8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B6534579-46DC-4872-A510-59F8549B618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B5441782-8574-4986-9968-4E2AC2CC273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DC5FA106-6D85-45A4-AEE2-2F04494660F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CDAA1685-6293-4511-BB9D-62276490B46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66558414-70AA-4F17-9818-47AAC584218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6D3A565C-D995-40BF-9858-73564809C22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8275587E-9AC8-4410-B76F-083DD79484D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3CCFB769-A1D8-416D-8360-81308BBD593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FA6F7CC7-33F6-4C4A-B0D9-3D27F7B73D8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B44497F9-D519-41A3-A7C6-DBF25A21A9F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56E4861F-BBF8-4B93-9ACD-8D651C0302F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DCC47836-58D0-47D1-9A4A-362CD81C5A9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D5DC76AB-0139-40ED-8E0C-0ABFE4E4127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5A4D6B32-03CF-464A-9154-B4CE89032F1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9E733B6B-636F-413A-841A-C35349F3857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4D8FE9EF-074B-4563-B339-B17B33374DB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4E6EE077-DE1E-492A-963D-7CAA0A99710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BE12D7D5-6F19-4CDA-B474-EB4A2CD64DB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76D29839-6159-4D30-AB5A-BBD37271CBF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A2357F41-6CBE-45D0-9224-43C3D408118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5A06795A-920C-4322-8032-1652F6993CF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3E601587-474A-41AD-ADD1-E77477FCA08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D2DD87F0-808F-45E4-8A31-D5F76C633FC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2F62FDC4-7819-49A1-AE59-C1F02854053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8D9940E6-A760-4933-ACFF-913D89867FE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1DC27309-B571-487C-A60E-FD5B4C00B6F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D671F42F-B65E-4905-948F-20B523BA876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9495165B-8BB4-411A-9E60-E525FE8FEC3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1B129519-6035-41B0-80A2-D955F2C4A75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CF86BAE5-F6BE-4D4C-B234-9ED9F5A7C33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3EE97902-2111-41AE-BF2A-272ACCAD619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47BFB917-178A-42C3-8751-AD37856AD27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CC65EC96-504C-4B34-998E-5CD0A256C29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C48CA914-BA2C-4256-B0C3-505FF28BC38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3B512570-82F7-4C1F-8ED6-9B52CABC8C4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D1E225FE-BB38-4C3A-A010-8B137454B93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396E018-5484-4896-941B-3FC6C8E0AB6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5B662852-71BD-494B-AD4D-45798B8B7E4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B86DF766-F284-4DDB-9625-634C1DA1329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CD0381E6-E4E5-4E7E-A95D-4566D0CC239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EB4541FA-98CE-40CC-9D71-676E3EC65EB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680A6149-853B-4C42-BA8E-7363832507B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38218F35-163E-4305-8AF1-37A75861C92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8E8FE160-A3F1-4027-A945-E4D7D5333B8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71226D8D-4F77-4F71-B4EE-2181D53B7C6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CF59D5F4-3871-4DB5-950A-21F74E6447C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D86CFA66-BE65-44D6-807A-34D4E393ABE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2B47FFBD-833D-4C5C-A2A1-001D9EC7C98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195C3817-1BBF-436D-8F19-E428D408A0A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E39C5D72-1C0E-4B2C-A41B-763829F3B21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955F9E70-BCD1-4A76-A91D-59AA36803AA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F60A002A-A9AD-4C99-B7C5-36A32DE00A9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5AF82F95-6E63-4091-84BC-842D04DB04E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8340805C-9BEA-47D6-9A23-82A1CB2A081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C93E71C3-AE3B-43CF-8D18-BFDF51199B7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D4DA4A50-A5F2-4B71-B819-12F386A15E4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DCDDF337-1DA3-4998-BF63-BFD1DAEE60D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AC94BBFB-E7CF-4F65-8562-562A6FB262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5778A4DD-4A8E-4C3C-91B4-FCC5374F756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8BD8BE19-5DB4-451E-8B2C-3C804DF8CAA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8C48E4B-CCAE-4817-8032-0C4878BBB92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C0D09CE4-9FE7-436A-813F-1D39DCF2578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D821DB04-D906-4056-AF0E-AAEBFC6DAFF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5A046F0C-F1BB-42F6-9CCC-27A26C6FC2B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D8D2A10E-95D8-4720-8953-4213151D53D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D5EC6F54-F5A5-4A2E-A3F5-D6F04669770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A9C22C75-C740-4FE3-8C98-045B9EBEB41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5D75B1F8-79E9-44E0-B6C1-89329C3C17B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58006B64-56D6-4B67-A073-0E8419375DD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1E295092-9E2C-4111-8C21-ED9C427B05F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277ACD31-DD54-4AEB-A43E-37D0DF2618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52DD73F1-22CE-49F0-B1E1-C9623C2367D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1CDE1D83-3359-4EB6-BEE7-7636507EF18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F195A2F3-8774-4D25-BE42-5F84544C326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5ACCA51F-156E-4D11-B540-3B377E31443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ECD81EEB-D809-4EE2-BEB8-0C2C1968CF1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BEB83798-11A3-4492-B47C-82A11D4BCAB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FD6B5982-7BA1-4F42-9802-9B6F5B88B7E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BD6713D2-DEBC-498B-91F3-DC93991B45A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6DD3A8A0-72C6-44EA-A9F9-4367107114B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F199E2A-9B26-4768-9017-1627A6D5042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38374B3D-1682-41F1-86F3-DF4AD258D49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532F2411-A6AB-4684-8D5C-31452FB947C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2AA94909-E253-48F9-8673-1F6BFAE479E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A9808696-C59E-489D-9937-EB79299B381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3E1B7B73-0D6D-42CD-8755-6463351516D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86507D4A-977B-43B1-8AE2-7662AC8638F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49267EF5-1A52-48A9-865F-F07236492E5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6F2040C3-3C58-4E0D-8AAE-B5D98987165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BE01D2D8-7FE6-4D2D-A247-9FE3447C5F5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B91C5FB2-C2E0-44B4-ADF3-6417C839311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5E33E22A-CAA7-46F5-A7BA-9CE2CB917C4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5A95886F-73D6-4F23-9F74-F253FA3FF3D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CA33BC96-B8D7-4007-9D3F-065DB274F1F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DB3B8E23-0548-47C0-A242-06394BE4FA7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4376C576-1682-45AF-AFD9-10C682621C4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E9C7457E-86E1-4546-9554-96673069BA7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D6A9A4E9-4E48-4C1B-8930-FE24DE8E7DB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3EAC26FF-6AA2-41B5-83B3-18579C4FEF1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56A972CD-8B65-49CC-BACD-E2031E4089C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F18A3F92-13C7-4A9F-B4D6-ED42A6B0FB7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E0B9D455-D367-4721-BB24-88CB04B3AE9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D291200A-C54C-4AB7-84CF-5DC9D69E43B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3A452406-155A-47ED-B2D0-0A139B42DB1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C9E44EBB-D634-4C29-81E6-7392DD57DA6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2241A92B-9188-4275-945C-798B7A4B407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787CAFBF-C279-4257-85B0-DAAF4579E52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711C70A4-DB76-4B13-8071-D8565EF0F7C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D35290B8-016D-4F58-AAE6-EC800763633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84C6D353-4406-4528-88E7-39E2D4BB0C2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6FF8F3C9-6F13-4BA1-A394-ABE85C631D7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343D8E62-E957-4ACB-ADDC-8300D84D433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187DD187-D7FB-4213-9C8B-D85F68BD1A3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819481CD-4C08-4DD0-B79E-A93FB231C32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C5B4086D-2A1D-4048-8E2F-D91AD988DAC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F5BD5714-536F-45BF-8935-3AB66380370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663E5DAF-15A7-4142-AB79-10C0D26114C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40D8C13F-7684-4C5E-B3EB-C8D99A11302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2CA9AEF-012F-4E00-AD0C-5EC0B8EFDE9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D0B46DD4-4F35-4A93-BF42-15C2513E64D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2591918D-FCE5-4CE6-AF1D-85BB8578963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27467878-CDE6-4435-A406-95702F97F22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D2AAD120-0EF3-4589-9E90-3092BA124F5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E447C4F5-65D3-4270-877C-820042046FA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7F4770D8-7C93-4E84-85E9-F199F6B197E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7063B5CB-2167-4082-85E2-DB5801CEE61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47B44BDF-8745-4A73-BE4A-756C130E5CB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3D6208AF-5234-4280-BB8D-1667A8754C8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9554BF1E-BF45-4EE9-99EF-2B68EBC06E2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8BB3836-D289-4FE2-A886-7A8C816C051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49D86EF6-C0BB-407A-B7A1-1A655F047EC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C1E4E794-EB5C-430E-883D-A96FF93C03D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1F1856BF-59DA-4546-A372-E68FF8F513D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481A96E7-87B9-41CC-BEB1-65D374CDF72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258572CE-5D2A-4482-B2FE-6EAB3760F81A}"/>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EEC11F05-E774-4C67-AA80-FA1B3681C94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F19F3C2F-BB39-4130-8989-ADE95A73BBC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692DC1CF-BFA2-439F-975A-8E8F1CF84E6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AA73AA91-70FB-4499-A957-40C6DB2FE6A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65F28142-56F9-453E-9483-5140A8EC47A3}"/>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31E74E76-A8E6-491D-AAEB-7B1CF25F201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A601F01D-0E34-43F6-A97A-B1A8FF04369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F1242DE1-4E26-4518-9833-41D92E3557F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CFA8BED9-EF8B-4010-B5C8-2568129FDED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3AC7F3CF-94E6-473E-A83A-F4763A20E3E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1C3F5A19-966C-4276-A76F-2ECC5B72851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1D5A7982-83EB-41B1-8A60-E49F7C9242B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90D31B65-A817-4ACE-953B-2AE2B6D3C67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BE15E8DF-CFD5-4906-9911-5DEA617A0B7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96699D66-3861-4013-AD37-1F817C693BD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B2B90628-CBFD-4FF2-81D3-7FA86A674EB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3BA0B125-AD16-4C8A-8FA4-66AE3125177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EC0FDEBC-20BF-4595-8812-6EF5FC41DD9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A16A9F5D-CD19-4E7F-980C-709D481ED01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4EC71B93-3B80-4239-9E8F-3D83BA38B1A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3EC1EFA6-A943-4719-9A75-37E4712CDFB2}"/>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9D84EE82-6BE1-4F29-8459-61D5B0DE210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BEA67047-9F26-4508-B0D5-D2FD0188F34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1A384154-197B-4EB8-BD8A-C0A73FC2BFA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CB260AC8-99F2-4B33-B6FF-8426D1558E07}"/>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A6108903-6914-426F-BCF7-73DDF07B630E}"/>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B3800D88-79E8-45D9-8111-CC26C4BA02B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9C06469C-FE6B-4759-A986-FDD9650D9B8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C61E5FED-7E00-420B-A7DF-275E40BADF08}"/>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3DFADE09-14CC-4F40-B4A4-2553E68B77A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B85515D9-9545-4914-8B51-CFA200E4B64D}"/>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5A16FD48-AD2C-4776-BD2D-CCC228FA783C}"/>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697FDB4-25A5-4DB0-8539-FF4BBC11946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285B35F2-28E2-4964-9C30-6CB16378BDFB}"/>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84A49A1D-51AF-4496-8471-5DEF0E74BAE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A54307F1-F135-46AE-920C-2AFB87844356}"/>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104A1F84-FD63-4D78-8115-D590D9152EDF}"/>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D3E4AAA6-F832-482B-A213-331BCAA56C4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95C130BE-BBAC-44CA-9EA7-3FA3C6484F11}"/>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2CC92F9-E1E1-48AF-823D-1A5292EE75C5}"/>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8F8BAC3A-096C-40CB-9672-9C3AB13A5914}"/>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C206E080-58C8-41D2-A175-AFD67261A049}"/>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55A2043B-2B10-4B77-B07F-441C7F7D8A5D}"/>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CF89192F-018A-42CA-B964-0216EBB42476}"/>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45FDB27C-AD29-4E1A-A78F-097AD4EBEC64}"/>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639E7D3C-7FF4-4A23-8D80-EEBDF076AC06}"/>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1612BBAB-0952-4079-A3A8-729FEAEF026D}"/>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8FC8D433-2A2A-4828-A95D-76C2100437E3}"/>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B7825F0D-883A-4B94-B652-7494B991BF29}"/>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28B43CD5-D135-4848-8281-C2C7523779C2}"/>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505C349D-21E4-480F-8792-202871BEDDB7}"/>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67D8E87A-1FE3-4BC4-BAE5-A5A2C242317C}"/>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4BC2CCDD-9B29-4B71-89DA-4EF8318345C7}"/>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4A069457-047B-4A16-AAD4-13A0996247DC}"/>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7F19011A-7013-4551-9124-9203A82E0E26}"/>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DC762EF8-D484-4F57-AB6A-7FBA02DE5DE6}"/>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698A9E64-699F-4CF6-A033-3C32EBB1AFF9}"/>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CBECBAF8-62FA-4FCB-95A2-3938FC042E49}"/>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3E38BE68-4766-4E87-B749-7D8E31FF995F}"/>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CA8A20A5-FE30-4DB7-8BF7-CF59E3DB6888}"/>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B15FDB80-E1AA-41B2-A731-FF86F574ADF3}"/>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240155F8-3C91-4614-BC3D-AE12981249A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CD521288-C28F-4885-B9DB-F1CE5241E7D2}"/>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52DF7D5D-0902-4BF0-AF25-8A0C2A0F70C4}"/>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0</xdr:colOff>
      <xdr:row>14</xdr:row>
      <xdr:rowOff>0</xdr:rowOff>
    </xdr:to>
    <xdr:sp macro="" textlink="">
      <xdr:nvSpPr>
        <xdr:cNvPr id="2" name="Line 2">
          <a:extLst>
            <a:ext uri="{FF2B5EF4-FFF2-40B4-BE49-F238E27FC236}">
              <a16:creationId xmlns:a16="http://schemas.microsoft.com/office/drawing/2014/main" id="{099FDE62-7A15-4057-AA4C-6B663DB68112}"/>
            </a:ext>
          </a:extLst>
        </xdr:cNvPr>
        <xdr:cNvSpPr>
          <a:spLocks noChangeShapeType="1"/>
        </xdr:cNvSpPr>
      </xdr:nvSpPr>
      <xdr:spPr bwMode="auto">
        <a:xfrm flipH="1" flipV="1">
          <a:off x="0" y="1857375"/>
          <a:ext cx="10953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11</xdr:row>
      <xdr:rowOff>9525</xdr:rowOff>
    </xdr:from>
    <xdr:to>
      <xdr:col>4</xdr:col>
      <xdr:colOff>238125</xdr:colOff>
      <xdr:row>14</xdr:row>
      <xdr:rowOff>0</xdr:rowOff>
    </xdr:to>
    <xdr:sp macro="" textlink="">
      <xdr:nvSpPr>
        <xdr:cNvPr id="3" name="Freeform 3">
          <a:extLst>
            <a:ext uri="{FF2B5EF4-FFF2-40B4-BE49-F238E27FC236}">
              <a16:creationId xmlns:a16="http://schemas.microsoft.com/office/drawing/2014/main" id="{B6E28E2E-D22D-40F6-8C50-02CF7FE6199E}"/>
            </a:ext>
          </a:extLst>
        </xdr:cNvPr>
        <xdr:cNvSpPr>
          <a:spLocks/>
        </xdr:cNvSpPr>
      </xdr:nvSpPr>
      <xdr:spPr bwMode="auto">
        <a:xfrm>
          <a:off x="9525" y="1866900"/>
          <a:ext cx="1323975" cy="419100"/>
        </a:xfrm>
        <a:custGeom>
          <a:avLst/>
          <a:gdLst>
            <a:gd name="T0" fmla="*/ 2147483646 w 131"/>
            <a:gd name="T1" fmla="*/ 2147483646 h 53"/>
            <a:gd name="T2" fmla="*/ 2147483646 w 131"/>
            <a:gd name="T3" fmla="*/ 2147483646 h 53"/>
            <a:gd name="T4" fmla="*/ 0 w 131"/>
            <a:gd name="T5" fmla="*/ 0 h 53"/>
            <a:gd name="T6" fmla="*/ 0 60000 65536"/>
            <a:gd name="T7" fmla="*/ 0 60000 65536"/>
            <a:gd name="T8" fmla="*/ 0 60000 65536"/>
          </a:gdLst>
          <a:ahLst/>
          <a:cxnLst>
            <a:cxn ang="T6">
              <a:pos x="T0" y="T1"/>
            </a:cxn>
            <a:cxn ang="T7">
              <a:pos x="T2" y="T3"/>
            </a:cxn>
            <a:cxn ang="T8">
              <a:pos x="T4" y="T5"/>
            </a:cxn>
          </a:cxnLst>
          <a:rect l="0" t="0" r="r" b="b"/>
          <a:pathLst>
            <a:path w="131" h="53">
              <a:moveTo>
                <a:pt x="131" y="53"/>
              </a:moveTo>
              <a:cubicBezTo>
                <a:pt x="126" y="42"/>
                <a:pt x="121" y="31"/>
                <a:pt x="99" y="22"/>
              </a:cubicBezTo>
              <a:cubicBezTo>
                <a:pt x="77" y="13"/>
                <a:pt x="16" y="4"/>
                <a:pt x="0"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428625</xdr:colOff>
      <xdr:row>53</xdr:row>
      <xdr:rowOff>19051</xdr:rowOff>
    </xdr:from>
    <xdr:to>
      <xdr:col>22</xdr:col>
      <xdr:colOff>561975</xdr:colOff>
      <xdr:row>55</xdr:row>
      <xdr:rowOff>57151</xdr:rowOff>
    </xdr:to>
    <xdr:sp macro="" textlink="">
      <xdr:nvSpPr>
        <xdr:cNvPr id="4" name="Rectangle 11">
          <a:extLst>
            <a:ext uri="{FF2B5EF4-FFF2-40B4-BE49-F238E27FC236}">
              <a16:creationId xmlns:a16="http://schemas.microsoft.com/office/drawing/2014/main" id="{0C8A17A0-884D-4A5A-A6FB-C4C6E9DB4C41}"/>
            </a:ext>
          </a:extLst>
        </xdr:cNvPr>
        <xdr:cNvSpPr>
          <a:spLocks noChangeArrowheads="1"/>
        </xdr:cNvSpPr>
      </xdr:nvSpPr>
      <xdr:spPr bwMode="auto">
        <a:xfrm>
          <a:off x="8629650" y="8534401"/>
          <a:ext cx="43624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摘要欄には、中途で入退社 した人については、入社・退社の年月日等を</a:t>
          </a:r>
        </a:p>
        <a:p>
          <a:pPr algn="l" rtl="0">
            <a:lnSpc>
              <a:spcPts val="1000"/>
            </a:lnSpc>
            <a:defRPr sz="1000"/>
          </a:pPr>
          <a:r>
            <a:rPr lang="ja-JP" altLang="en-US" sz="900" b="0" i="0" u="none" strike="noStrike" baseline="0">
              <a:solidFill>
                <a:srgbClr val="000000"/>
              </a:solidFill>
              <a:latin typeface="ＭＳ Ｐゴシック"/>
              <a:ea typeface="ＭＳ Ｐゴシック"/>
            </a:rPr>
            <a:t>　　 記入してください。</a:t>
          </a:r>
          <a:endParaRPr lang="ja-JP" altLang="en-US"/>
        </a:p>
      </xdr:txBody>
    </xdr:sp>
    <xdr:clientData/>
  </xdr:twoCellAnchor>
  <xdr:twoCellAnchor>
    <xdr:from>
      <xdr:col>5</xdr:col>
      <xdr:colOff>333375</xdr:colOff>
      <xdr:row>1</xdr:row>
      <xdr:rowOff>0</xdr:rowOff>
    </xdr:from>
    <xdr:to>
      <xdr:col>5</xdr:col>
      <xdr:colOff>333375</xdr:colOff>
      <xdr:row>3</xdr:row>
      <xdr:rowOff>0</xdr:rowOff>
    </xdr:to>
    <xdr:sp macro="" textlink="">
      <xdr:nvSpPr>
        <xdr:cNvPr id="5" name="Line 13">
          <a:extLst>
            <a:ext uri="{FF2B5EF4-FFF2-40B4-BE49-F238E27FC236}">
              <a16:creationId xmlns:a16="http://schemas.microsoft.com/office/drawing/2014/main" id="{6504FAF7-21B3-485E-BA0E-896B26F5C04D}"/>
            </a:ext>
          </a:extLst>
        </xdr:cNvPr>
        <xdr:cNvSpPr>
          <a:spLocks noChangeShapeType="1"/>
        </xdr:cNvSpPr>
      </xdr:nvSpPr>
      <xdr:spPr bwMode="auto">
        <a:xfrm>
          <a:off x="1676400" y="17145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466725</xdr:colOff>
      <xdr:row>12</xdr:row>
      <xdr:rowOff>114300</xdr:rowOff>
    </xdr:from>
    <xdr:to>
      <xdr:col>18</xdr:col>
      <xdr:colOff>0</xdr:colOff>
      <xdr:row>15</xdr:row>
      <xdr:rowOff>9525</xdr:rowOff>
    </xdr:to>
    <xdr:sp macro="" textlink="">
      <xdr:nvSpPr>
        <xdr:cNvPr id="6" name="Text Box 103">
          <a:extLst>
            <a:ext uri="{FF2B5EF4-FFF2-40B4-BE49-F238E27FC236}">
              <a16:creationId xmlns:a16="http://schemas.microsoft.com/office/drawing/2014/main" id="{7D8EC753-95F6-489C-96B4-74A7ACF549FC}"/>
            </a:ext>
          </a:extLst>
        </xdr:cNvPr>
        <xdr:cNvSpPr txBox="1">
          <a:spLocks noChangeArrowheads="1"/>
        </xdr:cNvSpPr>
      </xdr:nvSpPr>
      <xdr:spPr bwMode="auto">
        <a:xfrm>
          <a:off x="10039350" y="2114550"/>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月</a:t>
          </a:r>
          <a:endParaRPr lang="ja-JP" altLang="en-US" sz="900" baseline="0">
            <a:ea typeface="ＭＳ Ｐゴシック" panose="020B0600070205080204" pitchFamily="50" charset="-128"/>
          </a:endParaRPr>
        </a:p>
      </xdr:txBody>
    </xdr:sp>
    <xdr:clientData/>
  </xdr:twoCellAnchor>
  <xdr:twoCellAnchor>
    <xdr:from>
      <xdr:col>18</xdr:col>
      <xdr:colOff>476250</xdr:colOff>
      <xdr:row>12</xdr:row>
      <xdr:rowOff>123825</xdr:rowOff>
    </xdr:from>
    <xdr:to>
      <xdr:col>19</xdr:col>
      <xdr:colOff>9525</xdr:colOff>
      <xdr:row>14</xdr:row>
      <xdr:rowOff>0</xdr:rowOff>
    </xdr:to>
    <xdr:sp macro="" textlink="">
      <xdr:nvSpPr>
        <xdr:cNvPr id="7" name="Text Box 104">
          <a:extLst>
            <a:ext uri="{FF2B5EF4-FFF2-40B4-BE49-F238E27FC236}">
              <a16:creationId xmlns:a16="http://schemas.microsoft.com/office/drawing/2014/main" id="{19A1B317-5BBF-481C-ADC7-85E8660B84A0}"/>
            </a:ext>
          </a:extLst>
        </xdr:cNvPr>
        <xdr:cNvSpPr txBox="1">
          <a:spLocks noChangeArrowheads="1"/>
        </xdr:cNvSpPr>
      </xdr:nvSpPr>
      <xdr:spPr bwMode="auto">
        <a:xfrm>
          <a:off x="10734675" y="212407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月</a:t>
          </a:r>
          <a:endParaRPr lang="ja-JP" altLang="en-US" sz="900" baseline="0">
            <a:ea typeface="ＭＳ Ｐゴシック" panose="020B0600070205080204" pitchFamily="50" charset="-128"/>
          </a:endParaRPr>
        </a:p>
      </xdr:txBody>
    </xdr:sp>
    <xdr:clientData/>
  </xdr:twoCellAnchor>
  <xdr:twoCellAnchor>
    <xdr:from>
      <xdr:col>19</xdr:col>
      <xdr:colOff>495300</xdr:colOff>
      <xdr:row>12</xdr:row>
      <xdr:rowOff>123825</xdr:rowOff>
    </xdr:from>
    <xdr:to>
      <xdr:col>20</xdr:col>
      <xdr:colOff>28575</xdr:colOff>
      <xdr:row>15</xdr:row>
      <xdr:rowOff>19050</xdr:rowOff>
    </xdr:to>
    <xdr:sp macro="" textlink="">
      <xdr:nvSpPr>
        <xdr:cNvPr id="8" name="Text Box 105">
          <a:extLst>
            <a:ext uri="{FF2B5EF4-FFF2-40B4-BE49-F238E27FC236}">
              <a16:creationId xmlns:a16="http://schemas.microsoft.com/office/drawing/2014/main" id="{6AD48000-040B-48C9-9CCD-E6B87128753F}"/>
            </a:ext>
          </a:extLst>
        </xdr:cNvPr>
        <xdr:cNvSpPr txBox="1">
          <a:spLocks noChangeArrowheads="1"/>
        </xdr:cNvSpPr>
      </xdr:nvSpPr>
      <xdr:spPr bwMode="auto">
        <a:xfrm>
          <a:off x="11439525" y="2124075"/>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月</a:t>
          </a:r>
          <a:endParaRPr lang="ja-JP" altLang="en-US" sz="900" baseline="0">
            <a:ea typeface="ＭＳ Ｐゴシック" pitchFamily="50" charset="-128"/>
          </a:endParaRPr>
        </a:p>
      </xdr:txBody>
    </xdr:sp>
    <xdr:clientData/>
  </xdr:twoCellAnchor>
  <xdr:twoCellAnchor>
    <xdr:from>
      <xdr:col>14</xdr:col>
      <xdr:colOff>542925</xdr:colOff>
      <xdr:row>3</xdr:row>
      <xdr:rowOff>0</xdr:rowOff>
    </xdr:from>
    <xdr:to>
      <xdr:col>18</xdr:col>
      <xdr:colOff>0</xdr:colOff>
      <xdr:row>3</xdr:row>
      <xdr:rowOff>0</xdr:rowOff>
    </xdr:to>
    <xdr:sp macro="" textlink="">
      <xdr:nvSpPr>
        <xdr:cNvPr id="9" name="Line 134">
          <a:extLst>
            <a:ext uri="{FF2B5EF4-FFF2-40B4-BE49-F238E27FC236}">
              <a16:creationId xmlns:a16="http://schemas.microsoft.com/office/drawing/2014/main" id="{904529FC-C354-4212-B0F7-CD04D41F7772}"/>
            </a:ext>
          </a:extLst>
        </xdr:cNvPr>
        <xdr:cNvSpPr>
          <a:spLocks noChangeShapeType="1"/>
        </xdr:cNvSpPr>
      </xdr:nvSpPr>
      <xdr:spPr bwMode="auto">
        <a:xfrm flipH="1">
          <a:off x="8058150" y="514350"/>
          <a:ext cx="2200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526111" y="2149929"/>
          <a:ext cx="1436914"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022896" y="2318657"/>
          <a:ext cx="1411061"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3EDC8-E83C-47E7-A722-4C6E0D9148E8}">
  <dimension ref="A1:Z31"/>
  <sheetViews>
    <sheetView tabSelected="1" workbookViewId="0">
      <selection activeCell="AC17" sqref="AC17"/>
    </sheetView>
  </sheetViews>
  <sheetFormatPr defaultRowHeight="13.5"/>
  <sheetData>
    <row r="1" spans="1:26" ht="52.5" customHeight="1">
      <c r="A1" s="107" t="s">
        <v>175</v>
      </c>
      <c r="B1" s="107"/>
      <c r="C1" s="107"/>
      <c r="D1" s="107"/>
      <c r="E1" s="107"/>
      <c r="F1" s="107"/>
      <c r="G1" s="107"/>
      <c r="H1" s="107"/>
      <c r="I1" s="107"/>
      <c r="J1" s="107"/>
      <c r="K1" s="107"/>
      <c r="L1" s="107"/>
      <c r="M1" s="107"/>
      <c r="N1" s="107"/>
      <c r="O1" s="107"/>
      <c r="P1" s="107"/>
      <c r="Q1" s="107"/>
      <c r="R1" s="107"/>
      <c r="S1" s="107"/>
      <c r="T1" s="107"/>
      <c r="U1" s="107"/>
      <c r="V1" s="107"/>
      <c r="W1" s="107"/>
      <c r="X1" s="96"/>
      <c r="Y1" s="96"/>
      <c r="Z1" s="96"/>
    </row>
    <row r="2" spans="1:26" ht="35.25" customHeight="1">
      <c r="A2" s="106" t="s">
        <v>174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c r="A3" s="41"/>
    </row>
    <row r="4" spans="1:26" ht="32.25">
      <c r="A4" s="45" t="s">
        <v>125</v>
      </c>
    </row>
    <row r="5" spans="1:26" ht="36" customHeight="1">
      <c r="A5" s="41"/>
      <c r="B5" s="46" t="s">
        <v>126</v>
      </c>
      <c r="C5" s="47"/>
    </row>
    <row r="6" spans="1:26" ht="36" customHeight="1">
      <c r="A6" s="41"/>
      <c r="B6" s="46" t="s">
        <v>189</v>
      </c>
      <c r="C6" s="47"/>
    </row>
    <row r="7" spans="1:26" ht="36" customHeight="1">
      <c r="A7" s="41"/>
      <c r="B7" s="46" t="s">
        <v>176</v>
      </c>
      <c r="C7" s="47"/>
    </row>
    <row r="8" spans="1:26" ht="36" customHeight="1" thickBot="1">
      <c r="A8" s="41"/>
      <c r="B8" s="48" t="s">
        <v>184</v>
      </c>
      <c r="C8" s="47"/>
    </row>
    <row r="9" spans="1:26" ht="36" customHeight="1" thickBot="1">
      <c r="A9" s="41"/>
      <c r="B9" s="97" t="s">
        <v>188</v>
      </c>
      <c r="C9" s="98"/>
      <c r="D9" s="99"/>
      <c r="E9" s="101"/>
      <c r="F9" s="99"/>
      <c r="G9" s="99"/>
      <c r="H9" s="99"/>
      <c r="I9" s="99"/>
      <c r="J9" s="99"/>
      <c r="K9" s="99"/>
      <c r="L9" s="99"/>
      <c r="M9" s="99"/>
      <c r="N9" s="100"/>
      <c r="O9" s="99"/>
      <c r="P9" s="99"/>
      <c r="Q9" s="100"/>
    </row>
    <row r="10" spans="1:26" ht="36" customHeight="1">
      <c r="A10" s="41"/>
      <c r="B10" s="46" t="s">
        <v>127</v>
      </c>
      <c r="C10" s="47"/>
    </row>
    <row r="11" spans="1:26" ht="36" customHeight="1">
      <c r="A11" s="41"/>
      <c r="B11" s="46" t="s">
        <v>190</v>
      </c>
      <c r="C11" s="47"/>
    </row>
    <row r="12" spans="1:26" ht="14.25" customHeight="1">
      <c r="A12" s="41"/>
      <c r="B12" s="46"/>
      <c r="C12" s="47"/>
    </row>
    <row r="13" spans="1:26" ht="17.25" customHeight="1">
      <c r="A13" s="41" t="s">
        <v>114</v>
      </c>
      <c r="N13" s="91"/>
    </row>
    <row r="14" spans="1:26">
      <c r="B14" s="42"/>
      <c r="C14" s="41" t="s">
        <v>115</v>
      </c>
      <c r="J14" s="43"/>
      <c r="N14" s="91"/>
    </row>
    <row r="15" spans="1:26">
      <c r="A15" s="41"/>
    </row>
    <row r="16" spans="1:26">
      <c r="A16" s="41" t="s">
        <v>177</v>
      </c>
    </row>
    <row r="17" spans="1:13">
      <c r="A17" s="41" t="s">
        <v>116</v>
      </c>
    </row>
    <row r="18" spans="1:13">
      <c r="A18" s="41"/>
    </row>
    <row r="19" spans="1:13">
      <c r="A19" s="41" t="s">
        <v>178</v>
      </c>
    </row>
    <row r="20" spans="1:13">
      <c r="A20" s="41"/>
      <c r="B20" s="44" t="s">
        <v>117</v>
      </c>
      <c r="C20" s="44"/>
      <c r="D20" s="44"/>
      <c r="E20" s="44"/>
      <c r="F20" s="44"/>
      <c r="G20" s="44"/>
      <c r="H20" s="44"/>
      <c r="I20" s="44"/>
      <c r="J20" s="44"/>
      <c r="K20" s="44"/>
      <c r="L20" s="44"/>
      <c r="M20" s="44"/>
    </row>
    <row r="21" spans="1:13">
      <c r="A21" s="41"/>
      <c r="B21" s="44" t="s">
        <v>118</v>
      </c>
      <c r="C21" s="44"/>
      <c r="D21" s="44"/>
      <c r="E21" s="44"/>
      <c r="F21" s="44"/>
      <c r="G21" s="44"/>
      <c r="H21" s="44"/>
      <c r="I21" s="44"/>
      <c r="J21" s="44"/>
      <c r="K21" s="44"/>
      <c r="L21" s="44"/>
      <c r="M21" s="44"/>
    </row>
    <row r="22" spans="1:13">
      <c r="A22" s="41" t="s">
        <v>119</v>
      </c>
    </row>
    <row r="23" spans="1:13">
      <c r="A23" s="41" t="s">
        <v>120</v>
      </c>
    </row>
    <row r="24" spans="1:13">
      <c r="A24" s="41" t="s">
        <v>121</v>
      </c>
    </row>
    <row r="25" spans="1:13">
      <c r="A25" s="41" t="s">
        <v>122</v>
      </c>
    </row>
    <row r="26" spans="1:13">
      <c r="A26" s="41" t="s">
        <v>123</v>
      </c>
    </row>
    <row r="27" spans="1:13">
      <c r="A27" s="41" t="s">
        <v>124</v>
      </c>
    </row>
    <row r="29" spans="1:13">
      <c r="A29" s="41" t="s">
        <v>179</v>
      </c>
    </row>
    <row r="31" spans="1:13">
      <c r="A31" s="41" t="s">
        <v>180</v>
      </c>
    </row>
  </sheetData>
  <mergeCells count="2">
    <mergeCell ref="A2:Z2"/>
    <mergeCell ref="A1:W1"/>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zoomScaleNormal="100" workbookViewId="0">
      <selection activeCell="CI35" sqref="CI35"/>
    </sheetView>
  </sheetViews>
  <sheetFormatPr defaultRowHeight="13.5"/>
  <cols>
    <col min="1" max="1" width="3.75" style="4" customWidth="1"/>
    <col min="2" max="2" width="6" style="4" customWidth="1"/>
    <col min="3" max="5" width="2.5" style="4" customWidth="1"/>
    <col min="6" max="6" width="2" style="4" customWidth="1"/>
    <col min="7" max="7" width="1.125" style="4" customWidth="1"/>
    <col min="8" max="8" width="1" style="4" customWidth="1"/>
    <col min="9" max="9" width="2" style="4" customWidth="1"/>
    <col min="10" max="10" width="0.625" style="4" customWidth="1"/>
    <col min="11" max="11" width="1.25" style="4" customWidth="1"/>
    <col min="12" max="12" width="1.875" style="4" customWidth="1"/>
    <col min="13" max="13" width="2" style="4" customWidth="1"/>
    <col min="14" max="14" width="1.875" style="4" customWidth="1"/>
    <col min="15" max="17" width="2" style="4" customWidth="1"/>
    <col min="18" max="18" width="1.875" style="4" customWidth="1"/>
    <col min="19" max="19" width="0.875" style="4" customWidth="1"/>
    <col min="20" max="20" width="1" style="4" customWidth="1"/>
    <col min="21" max="21" width="2" style="4" customWidth="1"/>
    <col min="22" max="23" width="1.875" style="4" customWidth="1"/>
    <col min="24" max="24" width="7.375" style="4" customWidth="1"/>
    <col min="25" max="25" width="5" style="4" customWidth="1"/>
    <col min="26" max="26" width="2.875" style="4" customWidth="1"/>
    <col min="27" max="27" width="2.125" style="4" customWidth="1"/>
    <col min="28" max="28" width="4.375" style="4" customWidth="1"/>
    <col min="29" max="29" width="2.625" style="4" customWidth="1"/>
    <col min="30" max="30" width="7.25" style="4" customWidth="1"/>
    <col min="31" max="31" width="1.5" style="4" customWidth="1"/>
    <col min="32" max="32" width="1.625" style="4" customWidth="1"/>
    <col min="33" max="33" width="1.25" style="4" customWidth="1"/>
    <col min="34" max="34" width="0.625" style="4" customWidth="1"/>
    <col min="35" max="35" width="5.5" style="4" customWidth="1"/>
    <col min="36" max="36" width="6.375" style="4" customWidth="1"/>
    <col min="37" max="38" width="0.5" style="4" customWidth="1"/>
    <col min="39" max="39" width="1" style="4" customWidth="1"/>
    <col min="40" max="40" width="0.5" style="4" customWidth="1"/>
    <col min="41" max="41" width="4.625" style="4" customWidth="1"/>
    <col min="42" max="42" width="0.5" style="4" customWidth="1"/>
    <col min="43" max="43" width="0.625" style="4" customWidth="1"/>
    <col min="44" max="44" width="4.5" style="4" customWidth="1"/>
    <col min="45" max="45" width="2.125" style="4" customWidth="1"/>
    <col min="46" max="46" width="1.875" style="4" customWidth="1"/>
    <col min="47" max="47" width="0.625" style="4" customWidth="1"/>
    <col min="48" max="48" width="3.875" style="4" customWidth="1"/>
    <col min="49" max="49" width="0.5" style="4" customWidth="1"/>
    <col min="50" max="50" width="3" style="4" customWidth="1"/>
    <col min="51" max="51" width="1.625" style="4" customWidth="1"/>
    <col min="52" max="52" width="0.375" style="4" customWidth="1"/>
    <col min="53" max="53" width="1.625" style="4" customWidth="1"/>
    <col min="54" max="54" width="7.5" style="4" customWidth="1"/>
    <col min="55" max="55" width="1.875" style="4" customWidth="1"/>
    <col min="56" max="56" width="1" style="4" customWidth="1"/>
    <col min="57" max="57" width="2" style="4" customWidth="1"/>
    <col min="58" max="58" width="1.375" style="4" customWidth="1"/>
    <col min="59" max="59" width="0.875" style="4" customWidth="1"/>
    <col min="60" max="60" width="0.375" style="4" customWidth="1"/>
    <col min="61" max="61" width="2" style="4" customWidth="1"/>
    <col min="62" max="62" width="0.5" style="4" customWidth="1"/>
    <col min="63" max="63" width="0.625" style="4" customWidth="1"/>
    <col min="64" max="64" width="6.125" style="4" customWidth="1"/>
    <col min="65" max="65" width="1.625" style="4" customWidth="1"/>
    <col min="66" max="66" width="0.375" style="4" customWidth="1"/>
    <col min="67" max="67" width="1.625" style="4" customWidth="1"/>
    <col min="68" max="68" width="0.25" style="4" customWidth="1"/>
    <col min="69" max="69" width="0.625" style="4" customWidth="1"/>
    <col min="70" max="70" width="1.25" style="4" customWidth="1"/>
    <col min="71" max="71" width="2" style="4" customWidth="1"/>
    <col min="72" max="72" width="0.375" style="4" customWidth="1"/>
    <col min="73" max="73" width="0.75" style="4" customWidth="1"/>
    <col min="74" max="74" width="1.25" style="4" customWidth="1"/>
    <col min="75" max="75" width="2.375" style="4" customWidth="1"/>
    <col min="76" max="78" width="0.375" style="4" customWidth="1"/>
    <col min="79" max="79" width="1.5" style="4" customWidth="1"/>
    <col min="80" max="80" width="3.25" style="4" customWidth="1"/>
    <col min="81" max="81" width="1.875" style="4" customWidth="1"/>
    <col min="82" max="82" width="8.25" style="4" customWidth="1"/>
    <col min="83" max="83" width="0.5" style="4" customWidth="1"/>
    <col min="84" max="84" width="3.75" style="4" customWidth="1"/>
    <col min="85" max="16384" width="9" style="4"/>
  </cols>
  <sheetData>
    <row r="1" spans="2:84" ht="11.25" customHeight="1"/>
    <row r="2" spans="2:84" ht="3" customHeight="1">
      <c r="B2" s="595"/>
      <c r="C2" s="595"/>
      <c r="D2" s="595"/>
      <c r="E2" s="595"/>
      <c r="F2" s="595"/>
      <c r="G2" s="595"/>
      <c r="H2" s="595"/>
      <c r="I2" s="595"/>
      <c r="J2" s="595"/>
      <c r="K2" s="595"/>
      <c r="L2" s="595"/>
      <c r="M2" s="595"/>
      <c r="N2" s="595"/>
      <c r="O2" s="595"/>
      <c r="P2" s="595"/>
      <c r="Q2" s="595"/>
      <c r="R2" s="595"/>
      <c r="S2" s="595"/>
      <c r="T2" s="595"/>
      <c r="U2" s="595"/>
      <c r="V2" s="595"/>
      <c r="W2" s="595"/>
      <c r="X2" s="595"/>
      <c r="Y2" s="630" t="s">
        <v>0</v>
      </c>
      <c r="Z2" s="630"/>
      <c r="AA2" s="630"/>
      <c r="AB2" s="630"/>
      <c r="AC2" s="630"/>
      <c r="AD2" s="630"/>
      <c r="AE2" s="630"/>
      <c r="AF2" s="630"/>
      <c r="AG2" s="630"/>
      <c r="AH2" s="630"/>
      <c r="AI2" s="630"/>
      <c r="AJ2" s="630"/>
      <c r="AK2" s="630"/>
      <c r="AL2" s="630"/>
      <c r="AM2" s="630"/>
      <c r="AN2" s="630"/>
      <c r="AO2" s="630"/>
      <c r="AP2" s="630"/>
      <c r="AQ2" s="631" t="s">
        <v>1</v>
      </c>
      <c r="AR2" s="631"/>
      <c r="AS2" s="631"/>
      <c r="AT2" s="631"/>
      <c r="AU2" s="631"/>
      <c r="AV2" s="595"/>
      <c r="AW2" s="595"/>
      <c r="AX2" s="595"/>
      <c r="AY2" s="595"/>
      <c r="AZ2" s="595"/>
      <c r="BA2" s="595"/>
      <c r="BB2" s="595"/>
      <c r="BC2" s="595"/>
      <c r="BD2" s="595"/>
      <c r="BE2" s="595"/>
      <c r="BF2" s="595"/>
      <c r="BG2" s="595"/>
      <c r="BH2" s="595"/>
      <c r="BI2" s="595"/>
      <c r="BJ2" s="595"/>
      <c r="BK2" s="595"/>
      <c r="BL2" s="595"/>
      <c r="BM2" s="595"/>
      <c r="BN2" s="595"/>
      <c r="BO2" s="595"/>
      <c r="BP2" s="595"/>
      <c r="BQ2" s="595"/>
      <c r="BR2" s="595"/>
      <c r="BS2" s="595"/>
      <c r="BT2" s="595"/>
      <c r="BU2" s="595"/>
      <c r="BV2" s="595"/>
      <c r="BW2" s="595"/>
      <c r="BX2" s="595"/>
      <c r="BY2" s="595"/>
      <c r="BZ2" s="595"/>
      <c r="CA2" s="595"/>
      <c r="CB2" s="595"/>
      <c r="CC2" s="595"/>
      <c r="CD2" s="595"/>
      <c r="CE2" s="595"/>
    </row>
    <row r="3" spans="2:84" ht="14.25" customHeight="1">
      <c r="B3" s="622" t="s">
        <v>196</v>
      </c>
      <c r="C3" s="622"/>
      <c r="D3" s="622"/>
      <c r="E3" s="622"/>
      <c r="F3" s="622"/>
      <c r="G3" s="622"/>
      <c r="H3" s="622"/>
      <c r="I3" s="622"/>
      <c r="J3" s="595"/>
      <c r="K3" s="595"/>
      <c r="L3" s="595"/>
      <c r="M3" s="595"/>
      <c r="N3" s="595"/>
      <c r="O3" s="595"/>
      <c r="P3" s="595"/>
      <c r="Q3" s="595"/>
      <c r="R3" s="595"/>
      <c r="S3" s="595"/>
      <c r="T3" s="595"/>
      <c r="U3" s="595"/>
      <c r="V3" s="595"/>
      <c r="W3" s="595"/>
      <c r="X3" s="595"/>
      <c r="Y3" s="630"/>
      <c r="Z3" s="630"/>
      <c r="AA3" s="630"/>
      <c r="AB3" s="630"/>
      <c r="AC3" s="630"/>
      <c r="AD3" s="630"/>
      <c r="AE3" s="630"/>
      <c r="AF3" s="630"/>
      <c r="AG3" s="630"/>
      <c r="AH3" s="630"/>
      <c r="AI3" s="630"/>
      <c r="AJ3" s="630"/>
      <c r="AK3" s="630"/>
      <c r="AL3" s="630"/>
      <c r="AM3" s="630"/>
      <c r="AN3" s="630"/>
      <c r="AO3" s="630"/>
      <c r="AP3" s="630"/>
      <c r="AQ3" s="631"/>
      <c r="AR3" s="631"/>
      <c r="AS3" s="631"/>
      <c r="AT3" s="631"/>
      <c r="AU3" s="631"/>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c r="CF3" s="105" t="s">
        <v>192</v>
      </c>
    </row>
    <row r="4" spans="2:84" ht="6" customHeight="1">
      <c r="B4" s="595"/>
      <c r="C4" s="595"/>
      <c r="D4" s="595"/>
      <c r="E4" s="595"/>
      <c r="F4" s="595"/>
      <c r="G4" s="595"/>
      <c r="H4" s="595"/>
      <c r="I4" s="595"/>
      <c r="J4" s="595"/>
      <c r="K4" s="595"/>
      <c r="L4" s="595"/>
      <c r="M4" s="595"/>
      <c r="N4" s="595"/>
      <c r="O4" s="595"/>
      <c r="P4" s="595"/>
      <c r="Q4" s="595"/>
      <c r="R4" s="595"/>
      <c r="S4" s="595"/>
      <c r="T4" s="595"/>
      <c r="U4" s="595"/>
      <c r="V4" s="595"/>
      <c r="W4" s="595"/>
      <c r="X4" s="595"/>
      <c r="Y4" s="630"/>
      <c r="Z4" s="630"/>
      <c r="AA4" s="630"/>
      <c r="AB4" s="630"/>
      <c r="AC4" s="630"/>
      <c r="AD4" s="630"/>
      <c r="AE4" s="630"/>
      <c r="AF4" s="630"/>
      <c r="AG4" s="630"/>
      <c r="AH4" s="630"/>
      <c r="AI4" s="630"/>
      <c r="AJ4" s="630"/>
      <c r="AK4" s="630"/>
      <c r="AL4" s="630"/>
      <c r="AM4" s="630"/>
      <c r="AN4" s="630"/>
      <c r="AO4" s="630"/>
      <c r="AP4" s="630"/>
      <c r="AQ4" s="631"/>
      <c r="AR4" s="631"/>
      <c r="AS4" s="631"/>
      <c r="AT4" s="631"/>
      <c r="AU4" s="631"/>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row>
    <row r="5" spans="2:84" ht="13.5" customHeight="1">
      <c r="B5" s="5" t="s">
        <v>3</v>
      </c>
      <c r="C5" s="6"/>
      <c r="D5" s="6"/>
      <c r="E5" s="560" t="s">
        <v>4</v>
      </c>
      <c r="F5" s="561"/>
      <c r="G5" s="564" t="s">
        <v>5</v>
      </c>
      <c r="H5" s="565"/>
      <c r="I5" s="560" t="s">
        <v>6</v>
      </c>
      <c r="J5" s="568"/>
      <c r="K5" s="561"/>
      <c r="L5" s="570" t="s">
        <v>7</v>
      </c>
      <c r="M5" s="571"/>
      <c r="N5" s="571"/>
      <c r="O5" s="571"/>
      <c r="P5" s="571"/>
      <c r="Q5" s="572"/>
      <c r="R5" s="560" t="s">
        <v>8</v>
      </c>
      <c r="S5" s="568"/>
      <c r="T5" s="568"/>
      <c r="U5" s="561"/>
      <c r="V5" s="576" t="s">
        <v>9</v>
      </c>
      <c r="W5" s="577"/>
      <c r="X5" s="540" t="s">
        <v>10</v>
      </c>
      <c r="Y5" s="540"/>
      <c r="Z5" s="542"/>
      <c r="AA5" s="542"/>
      <c r="AB5" s="542"/>
      <c r="AC5" s="542"/>
      <c r="AD5" s="542"/>
      <c r="AE5" s="542"/>
      <c r="AF5" s="542"/>
      <c r="AG5" s="542"/>
      <c r="AH5" s="542"/>
      <c r="AI5" s="607" t="s">
        <v>11</v>
      </c>
      <c r="AJ5" s="621"/>
      <c r="AK5" s="607" t="s">
        <v>12</v>
      </c>
      <c r="AL5" s="607"/>
      <c r="AM5" s="609"/>
      <c r="AN5" s="609"/>
      <c r="AO5" s="609"/>
      <c r="AP5" s="607" t="s">
        <v>13</v>
      </c>
      <c r="AQ5" s="607"/>
      <c r="AR5" s="609"/>
      <c r="AS5" s="609"/>
      <c r="AT5" s="609"/>
      <c r="AU5" s="609"/>
      <c r="AV5" s="595"/>
      <c r="AW5" s="654" t="s">
        <v>14</v>
      </c>
      <c r="AX5" s="655"/>
      <c r="AY5" s="655"/>
      <c r="AZ5" s="655"/>
      <c r="BA5" s="655"/>
      <c r="BB5" s="655"/>
      <c r="BC5" s="655"/>
      <c r="BD5" s="655"/>
      <c r="BE5" s="655"/>
      <c r="BF5" s="655"/>
      <c r="BG5" s="655"/>
      <c r="BH5" s="655"/>
      <c r="BI5" s="655"/>
      <c r="BJ5" s="655"/>
      <c r="BK5" s="655"/>
      <c r="BL5" s="655"/>
      <c r="BM5" s="655"/>
      <c r="BN5" s="655"/>
      <c r="BO5" s="655"/>
      <c r="BP5" s="655"/>
      <c r="BQ5" s="655"/>
      <c r="BR5" s="655"/>
      <c r="BS5" s="656"/>
      <c r="BT5" s="476"/>
      <c r="BU5" s="595"/>
      <c r="BV5" s="595"/>
      <c r="BW5" s="657" t="s">
        <v>15</v>
      </c>
      <c r="BX5" s="658"/>
      <c r="BY5" s="658"/>
      <c r="BZ5" s="658"/>
      <c r="CA5" s="658"/>
      <c r="CB5" s="658"/>
      <c r="CC5" s="658"/>
      <c r="CD5" s="659"/>
      <c r="CE5" s="595"/>
      <c r="CF5" s="105" t="s">
        <v>193</v>
      </c>
    </row>
    <row r="6" spans="2:84" ht="2.25" customHeight="1">
      <c r="B6" s="632" t="s">
        <v>16</v>
      </c>
      <c r="C6" s="633"/>
      <c r="D6" s="633"/>
      <c r="E6" s="562"/>
      <c r="F6" s="563"/>
      <c r="G6" s="566"/>
      <c r="H6" s="567"/>
      <c r="I6" s="562"/>
      <c r="J6" s="569"/>
      <c r="K6" s="563"/>
      <c r="L6" s="573"/>
      <c r="M6" s="574"/>
      <c r="N6" s="574"/>
      <c r="O6" s="574"/>
      <c r="P6" s="574"/>
      <c r="Q6" s="575"/>
      <c r="R6" s="562"/>
      <c r="S6" s="569"/>
      <c r="T6" s="569"/>
      <c r="U6" s="563"/>
      <c r="V6" s="576"/>
      <c r="W6" s="577"/>
      <c r="X6" s="540"/>
      <c r="Y6" s="540"/>
      <c r="Z6" s="542"/>
      <c r="AA6" s="542"/>
      <c r="AB6" s="542"/>
      <c r="AC6" s="542"/>
      <c r="AD6" s="542"/>
      <c r="AE6" s="542"/>
      <c r="AF6" s="542"/>
      <c r="AG6" s="542"/>
      <c r="AH6" s="542"/>
      <c r="AI6" s="607"/>
      <c r="AJ6" s="609"/>
      <c r="AK6" s="607"/>
      <c r="AL6" s="607"/>
      <c r="AM6" s="609"/>
      <c r="AN6" s="609"/>
      <c r="AO6" s="609"/>
      <c r="AP6" s="607"/>
      <c r="AQ6" s="607"/>
      <c r="AR6" s="609"/>
      <c r="AS6" s="609"/>
      <c r="AT6" s="609"/>
      <c r="AU6" s="609"/>
      <c r="AV6" s="595"/>
      <c r="AW6" s="640"/>
      <c r="AX6" s="641"/>
      <c r="AY6" s="641"/>
      <c r="AZ6" s="641"/>
      <c r="BA6" s="641"/>
      <c r="BB6" s="641"/>
      <c r="BC6" s="641"/>
      <c r="BD6" s="641"/>
      <c r="BE6" s="641"/>
      <c r="BF6" s="641"/>
      <c r="BG6" s="641"/>
      <c r="BH6" s="641"/>
      <c r="BI6" s="641"/>
      <c r="BJ6" s="641"/>
      <c r="BK6" s="641"/>
      <c r="BL6" s="641"/>
      <c r="BM6" s="641"/>
      <c r="BN6" s="641"/>
      <c r="BO6" s="641"/>
      <c r="BP6" s="641"/>
      <c r="BQ6" s="641"/>
      <c r="BR6" s="641"/>
      <c r="BS6" s="642"/>
      <c r="BT6" s="476"/>
      <c r="BU6" s="595"/>
      <c r="BV6" s="595"/>
      <c r="BW6" s="7"/>
      <c r="BX6" s="31"/>
      <c r="BY6" s="31"/>
      <c r="BZ6" s="31"/>
      <c r="CA6" s="31"/>
      <c r="CB6" s="31"/>
      <c r="CC6" s="31"/>
      <c r="CD6" s="8"/>
      <c r="CE6" s="595"/>
    </row>
    <row r="7" spans="2:84" ht="5.25" customHeight="1">
      <c r="B7" s="634"/>
      <c r="C7" s="635"/>
      <c r="D7" s="636"/>
      <c r="E7" s="590"/>
      <c r="F7" s="649"/>
      <c r="G7" s="651"/>
      <c r="H7" s="649"/>
      <c r="I7" s="580"/>
      <c r="J7" s="578"/>
      <c r="K7" s="581"/>
      <c r="L7" s="653"/>
      <c r="M7" s="578"/>
      <c r="N7" s="578"/>
      <c r="O7" s="578"/>
      <c r="P7" s="578"/>
      <c r="Q7" s="579"/>
      <c r="R7" s="580"/>
      <c r="S7" s="578"/>
      <c r="T7" s="578"/>
      <c r="U7" s="581"/>
      <c r="V7" s="576"/>
      <c r="W7" s="577"/>
      <c r="X7" s="541"/>
      <c r="Y7" s="541"/>
      <c r="Z7" s="543"/>
      <c r="AA7" s="543"/>
      <c r="AB7" s="543"/>
      <c r="AC7" s="543"/>
      <c r="AD7" s="543"/>
      <c r="AE7" s="543"/>
      <c r="AF7" s="543"/>
      <c r="AG7" s="543"/>
      <c r="AH7" s="543"/>
      <c r="AI7" s="608"/>
      <c r="AJ7" s="610"/>
      <c r="AK7" s="608"/>
      <c r="AL7" s="608"/>
      <c r="AM7" s="610"/>
      <c r="AN7" s="610"/>
      <c r="AO7" s="610"/>
      <c r="AP7" s="608"/>
      <c r="AQ7" s="608"/>
      <c r="AR7" s="610"/>
      <c r="AS7" s="610"/>
      <c r="AT7" s="610"/>
      <c r="AU7" s="610"/>
      <c r="AV7" s="595"/>
      <c r="AW7" s="643"/>
      <c r="AX7" s="644"/>
      <c r="AY7" s="644"/>
      <c r="AZ7" s="644"/>
      <c r="BA7" s="644"/>
      <c r="BB7" s="644"/>
      <c r="BC7" s="644"/>
      <c r="BD7" s="644"/>
      <c r="BE7" s="644"/>
      <c r="BF7" s="644"/>
      <c r="BG7" s="644"/>
      <c r="BH7" s="644"/>
      <c r="BI7" s="644"/>
      <c r="BJ7" s="644"/>
      <c r="BK7" s="644"/>
      <c r="BL7" s="644"/>
      <c r="BM7" s="644"/>
      <c r="BN7" s="644"/>
      <c r="BO7" s="644"/>
      <c r="BP7" s="644"/>
      <c r="BQ7" s="644"/>
      <c r="BR7" s="644"/>
      <c r="BS7" s="645"/>
      <c r="BT7" s="476"/>
      <c r="BU7" s="595"/>
      <c r="BV7" s="595"/>
      <c r="BW7" s="7" t="s">
        <v>17</v>
      </c>
      <c r="BX7" s="9"/>
      <c r="BY7" s="9"/>
      <c r="BZ7" s="9"/>
      <c r="CA7" s="9"/>
      <c r="CB7" s="9"/>
      <c r="CC7" s="9"/>
      <c r="CD7" s="32"/>
      <c r="CE7" s="595"/>
      <c r="CF7" s="10" t="b">
        <v>1</v>
      </c>
    </row>
    <row r="8" spans="2:84" ht="15.75" customHeight="1">
      <c r="B8" s="637"/>
      <c r="C8" s="638"/>
      <c r="D8" s="639"/>
      <c r="E8" s="592"/>
      <c r="F8" s="650"/>
      <c r="G8" s="652"/>
      <c r="H8" s="650"/>
      <c r="I8" s="580"/>
      <c r="J8" s="578"/>
      <c r="K8" s="581"/>
      <c r="L8" s="653"/>
      <c r="M8" s="578"/>
      <c r="N8" s="578"/>
      <c r="O8" s="578"/>
      <c r="P8" s="578"/>
      <c r="Q8" s="579"/>
      <c r="R8" s="580"/>
      <c r="S8" s="578"/>
      <c r="T8" s="578"/>
      <c r="U8" s="581"/>
      <c r="V8" s="577" t="s">
        <v>18</v>
      </c>
      <c r="W8" s="577"/>
      <c r="X8" s="11"/>
      <c r="Y8" s="604" t="s">
        <v>19</v>
      </c>
      <c r="Z8" s="604"/>
      <c r="AA8" s="605"/>
      <c r="AB8" s="606"/>
      <c r="AC8" s="12" t="s">
        <v>20</v>
      </c>
      <c r="AD8" s="13"/>
      <c r="AE8" s="622" t="s">
        <v>21</v>
      </c>
      <c r="AF8" s="622"/>
      <c r="AG8" s="595"/>
      <c r="AH8" s="595"/>
      <c r="AI8" s="595"/>
      <c r="AJ8" s="595"/>
      <c r="AK8" s="595"/>
      <c r="AL8" s="595"/>
      <c r="AM8" s="595"/>
      <c r="AN8" s="595"/>
      <c r="AO8" s="595"/>
      <c r="AP8" s="595"/>
      <c r="AQ8" s="595"/>
      <c r="AR8" s="595"/>
      <c r="AS8" s="595"/>
      <c r="AT8" s="595"/>
      <c r="AU8" s="595"/>
      <c r="AV8" s="595"/>
      <c r="AW8" s="643"/>
      <c r="AX8" s="644"/>
      <c r="AY8" s="644"/>
      <c r="AZ8" s="644"/>
      <c r="BA8" s="644"/>
      <c r="BB8" s="644"/>
      <c r="BC8" s="644"/>
      <c r="BD8" s="644"/>
      <c r="BE8" s="644"/>
      <c r="BF8" s="644"/>
      <c r="BG8" s="644"/>
      <c r="BH8" s="644"/>
      <c r="BI8" s="644"/>
      <c r="BJ8" s="644"/>
      <c r="BK8" s="644"/>
      <c r="BL8" s="644"/>
      <c r="BM8" s="644"/>
      <c r="BN8" s="644"/>
      <c r="BO8" s="644"/>
      <c r="BP8" s="644"/>
      <c r="BQ8" s="644"/>
      <c r="BR8" s="644"/>
      <c r="BS8" s="645"/>
      <c r="BT8" s="476"/>
      <c r="BU8" s="595"/>
      <c r="BV8" s="595"/>
      <c r="BW8" s="623" t="s">
        <v>22</v>
      </c>
      <c r="BX8" s="624"/>
      <c r="BY8" s="624"/>
      <c r="BZ8" s="624"/>
      <c r="CA8" s="624"/>
      <c r="CB8" s="624"/>
      <c r="CC8" s="625"/>
      <c r="CD8" s="626"/>
      <c r="CE8" s="595"/>
      <c r="CF8" s="105" t="s">
        <v>194</v>
      </c>
    </row>
    <row r="9" spans="2:84" ht="3.75" customHeight="1">
      <c r="B9" s="582"/>
      <c r="C9" s="582"/>
      <c r="D9" s="582"/>
      <c r="E9" s="582"/>
      <c r="F9" s="582"/>
      <c r="G9" s="582"/>
      <c r="H9" s="582"/>
      <c r="I9" s="582"/>
      <c r="J9" s="582"/>
      <c r="K9" s="582"/>
      <c r="L9" s="582"/>
      <c r="M9" s="582"/>
      <c r="N9" s="582"/>
      <c r="O9" s="582"/>
      <c r="P9" s="582"/>
      <c r="Q9" s="582"/>
      <c r="R9" s="582"/>
      <c r="S9" s="582"/>
      <c r="T9" s="582"/>
      <c r="U9" s="582"/>
      <c r="V9" s="577"/>
      <c r="W9" s="577"/>
      <c r="X9" s="540" t="s">
        <v>23</v>
      </c>
      <c r="Y9" s="540"/>
      <c r="Z9" s="627"/>
      <c r="AA9" s="627"/>
      <c r="AB9" s="627"/>
      <c r="AC9" s="627"/>
      <c r="AD9" s="627"/>
      <c r="AE9" s="627"/>
      <c r="AF9" s="627"/>
      <c r="AG9" s="627"/>
      <c r="AH9" s="627"/>
      <c r="AI9" s="627"/>
      <c r="AJ9" s="627"/>
      <c r="AK9" s="627"/>
      <c r="AL9" s="627"/>
      <c r="AM9" s="627"/>
      <c r="AN9" s="627"/>
      <c r="AO9" s="627"/>
      <c r="AP9" s="627"/>
      <c r="AQ9" s="627"/>
      <c r="AR9" s="627"/>
      <c r="AS9" s="627"/>
      <c r="AT9" s="627"/>
      <c r="AU9" s="627"/>
      <c r="AV9" s="595"/>
      <c r="AW9" s="646"/>
      <c r="AX9" s="647"/>
      <c r="AY9" s="647"/>
      <c r="AZ9" s="647"/>
      <c r="BA9" s="647"/>
      <c r="BB9" s="647"/>
      <c r="BC9" s="647"/>
      <c r="BD9" s="647"/>
      <c r="BE9" s="647"/>
      <c r="BF9" s="647"/>
      <c r="BG9" s="647"/>
      <c r="BH9" s="647"/>
      <c r="BI9" s="647"/>
      <c r="BJ9" s="647"/>
      <c r="BK9" s="647"/>
      <c r="BL9" s="647"/>
      <c r="BM9" s="647"/>
      <c r="BN9" s="647"/>
      <c r="BO9" s="647"/>
      <c r="BP9" s="647"/>
      <c r="BQ9" s="647"/>
      <c r="BR9" s="647"/>
      <c r="BS9" s="648"/>
      <c r="BT9" s="476"/>
      <c r="BU9" s="595"/>
      <c r="BV9" s="595"/>
      <c r="BW9" s="14"/>
      <c r="BX9" s="15"/>
      <c r="BY9" s="15"/>
      <c r="BZ9" s="15"/>
      <c r="CA9" s="15"/>
      <c r="CB9" s="15"/>
      <c r="CC9" s="15"/>
      <c r="CD9" s="16"/>
      <c r="CE9" s="595"/>
      <c r="CF9" s="10" t="b">
        <v>1</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577"/>
      <c r="W10" s="577"/>
      <c r="X10" s="540"/>
      <c r="Y10" s="540"/>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595"/>
      <c r="AW10" s="646"/>
      <c r="AX10" s="647"/>
      <c r="AY10" s="647"/>
      <c r="AZ10" s="647"/>
      <c r="BA10" s="647"/>
      <c r="BB10" s="647"/>
      <c r="BC10" s="647"/>
      <c r="BD10" s="647"/>
      <c r="BE10" s="647"/>
      <c r="BF10" s="647"/>
      <c r="BG10" s="647"/>
      <c r="BH10" s="647"/>
      <c r="BI10" s="647"/>
      <c r="BJ10" s="647"/>
      <c r="BK10" s="647"/>
      <c r="BL10" s="647"/>
      <c r="BM10" s="647"/>
      <c r="BN10" s="647"/>
      <c r="BO10" s="647"/>
      <c r="BP10" s="647"/>
      <c r="BQ10" s="647"/>
      <c r="BR10" s="647"/>
      <c r="BS10" s="648"/>
      <c r="BT10" s="476"/>
      <c r="BU10" s="595"/>
      <c r="BV10" s="595"/>
      <c r="BW10" s="595"/>
      <c r="BX10" s="595"/>
      <c r="BY10" s="595"/>
      <c r="BZ10" s="595"/>
      <c r="CA10" s="595"/>
      <c r="CB10" s="595"/>
      <c r="CC10" s="595"/>
      <c r="CD10" s="595"/>
      <c r="CE10" s="595"/>
      <c r="CF10" s="10" t="b">
        <v>1</v>
      </c>
    </row>
    <row r="11" spans="2:84" ht="2.25" customHeight="1">
      <c r="B11" s="584" t="s">
        <v>24</v>
      </c>
      <c r="C11" s="585"/>
      <c r="D11" s="585"/>
      <c r="E11" s="586"/>
      <c r="F11" s="590"/>
      <c r="G11" s="498"/>
      <c r="H11" s="498"/>
      <c r="I11" s="498"/>
      <c r="J11" s="498"/>
      <c r="K11" s="498"/>
      <c r="L11" s="495"/>
      <c r="M11" s="498"/>
      <c r="N11" s="498"/>
      <c r="O11" s="498"/>
      <c r="P11" s="498"/>
      <c r="Q11" s="498"/>
      <c r="R11" s="498"/>
      <c r="S11" s="495"/>
      <c r="T11" s="495"/>
      <c r="U11" s="551"/>
      <c r="V11" s="577"/>
      <c r="W11" s="577"/>
      <c r="X11" s="540"/>
      <c r="Y11" s="540"/>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595"/>
      <c r="AW11" s="646"/>
      <c r="AX11" s="647"/>
      <c r="AY11" s="647"/>
      <c r="AZ11" s="647"/>
      <c r="BA11" s="647"/>
      <c r="BB11" s="647"/>
      <c r="BC11" s="647"/>
      <c r="BD11" s="647"/>
      <c r="BE11" s="647"/>
      <c r="BF11" s="647"/>
      <c r="BG11" s="647"/>
      <c r="BH11" s="647"/>
      <c r="BI11" s="647"/>
      <c r="BJ11" s="647"/>
      <c r="BK11" s="647"/>
      <c r="BL11" s="647"/>
      <c r="BM11" s="647"/>
      <c r="BN11" s="647"/>
      <c r="BO11" s="647"/>
      <c r="BP11" s="647"/>
      <c r="BQ11" s="647"/>
      <c r="BR11" s="647"/>
      <c r="BS11" s="648"/>
      <c r="BT11" s="476"/>
      <c r="BU11" s="595"/>
      <c r="BV11" s="595"/>
      <c r="BW11" s="554" t="s">
        <v>25</v>
      </c>
      <c r="BX11" s="555"/>
      <c r="BY11" s="555"/>
      <c r="BZ11" s="555"/>
      <c r="CA11" s="555"/>
      <c r="CB11" s="17"/>
      <c r="CC11" s="17"/>
      <c r="CD11" s="18"/>
      <c r="CE11" s="595"/>
    </row>
    <row r="12" spans="2:84" ht="5.25" customHeight="1">
      <c r="B12" s="587"/>
      <c r="C12" s="588"/>
      <c r="D12" s="588"/>
      <c r="E12" s="589"/>
      <c r="F12" s="591"/>
      <c r="G12" s="499"/>
      <c r="H12" s="499"/>
      <c r="I12" s="499"/>
      <c r="J12" s="499"/>
      <c r="K12" s="499"/>
      <c r="L12" s="496"/>
      <c r="M12" s="499"/>
      <c r="N12" s="499"/>
      <c r="O12" s="499"/>
      <c r="P12" s="499"/>
      <c r="Q12" s="499"/>
      <c r="R12" s="499"/>
      <c r="S12" s="496"/>
      <c r="T12" s="496"/>
      <c r="U12" s="552"/>
      <c r="V12" s="577"/>
      <c r="W12" s="577"/>
      <c r="X12" s="541"/>
      <c r="Y12" s="541"/>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595"/>
      <c r="AW12" s="646"/>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8"/>
      <c r="BT12" s="476"/>
      <c r="BU12" s="595"/>
      <c r="BV12" s="595"/>
      <c r="BW12" s="556"/>
      <c r="BX12" s="557"/>
      <c r="BY12" s="557"/>
      <c r="BZ12" s="557"/>
      <c r="CA12" s="557"/>
      <c r="CB12" s="616">
        <f>C38</f>
        <v>5</v>
      </c>
      <c r="CC12" s="616" t="s">
        <v>26</v>
      </c>
      <c r="CD12" s="617"/>
      <c r="CE12" s="595"/>
    </row>
    <row r="13" spans="2:84" ht="6" customHeight="1">
      <c r="B13" s="587"/>
      <c r="C13" s="588"/>
      <c r="D13" s="588"/>
      <c r="E13" s="589"/>
      <c r="F13" s="591"/>
      <c r="G13" s="499"/>
      <c r="H13" s="499"/>
      <c r="I13" s="499"/>
      <c r="J13" s="499"/>
      <c r="K13" s="499"/>
      <c r="L13" s="496"/>
      <c r="M13" s="499"/>
      <c r="N13" s="499"/>
      <c r="O13" s="499"/>
      <c r="P13" s="499"/>
      <c r="Q13" s="499"/>
      <c r="R13" s="499"/>
      <c r="S13" s="496"/>
      <c r="T13" s="496"/>
      <c r="U13" s="552"/>
      <c r="V13" s="577" t="s">
        <v>27</v>
      </c>
      <c r="W13" s="577"/>
      <c r="X13" s="629"/>
      <c r="Y13" s="629"/>
      <c r="Z13" s="629"/>
      <c r="AA13" s="629"/>
      <c r="AB13" s="629"/>
      <c r="AC13" s="629"/>
      <c r="AD13" s="620"/>
      <c r="AE13" s="620"/>
      <c r="AF13" s="620"/>
      <c r="AG13" s="620"/>
      <c r="AH13" s="620"/>
      <c r="AI13" s="620"/>
      <c r="AJ13" s="620"/>
      <c r="AK13" s="620"/>
      <c r="AL13" s="620"/>
      <c r="AM13" s="620"/>
      <c r="AN13" s="620"/>
      <c r="AO13" s="620"/>
      <c r="AP13" s="620"/>
      <c r="AQ13" s="620"/>
      <c r="AR13" s="620"/>
      <c r="AS13" s="620"/>
      <c r="AT13" s="620"/>
      <c r="AU13" s="595"/>
      <c r="AV13" s="595"/>
      <c r="AW13" s="646"/>
      <c r="AX13" s="647"/>
      <c r="AY13" s="647"/>
      <c r="AZ13" s="647"/>
      <c r="BA13" s="647"/>
      <c r="BB13" s="647"/>
      <c r="BC13" s="647"/>
      <c r="BD13" s="647"/>
      <c r="BE13" s="647"/>
      <c r="BF13" s="647"/>
      <c r="BG13" s="647"/>
      <c r="BH13" s="647"/>
      <c r="BI13" s="647"/>
      <c r="BJ13" s="647"/>
      <c r="BK13" s="647"/>
      <c r="BL13" s="647"/>
      <c r="BM13" s="647"/>
      <c r="BN13" s="647"/>
      <c r="BO13" s="647"/>
      <c r="BP13" s="647"/>
      <c r="BQ13" s="647"/>
      <c r="BR13" s="647"/>
      <c r="BS13" s="648"/>
      <c r="BT13" s="476"/>
      <c r="BU13" s="595"/>
      <c r="BV13" s="595"/>
      <c r="BW13" s="558"/>
      <c r="BX13" s="559"/>
      <c r="BY13" s="559"/>
      <c r="BZ13" s="559"/>
      <c r="CA13" s="559"/>
      <c r="CB13" s="618"/>
      <c r="CC13" s="618"/>
      <c r="CD13" s="619"/>
      <c r="CE13" s="595"/>
    </row>
    <row r="14" spans="2:84" ht="4.5" customHeight="1">
      <c r="B14" s="596" t="s">
        <v>28</v>
      </c>
      <c r="C14" s="597"/>
      <c r="D14" s="597"/>
      <c r="E14" s="598"/>
      <c r="F14" s="591"/>
      <c r="G14" s="499"/>
      <c r="H14" s="499"/>
      <c r="I14" s="499"/>
      <c r="J14" s="499"/>
      <c r="K14" s="499"/>
      <c r="L14" s="496"/>
      <c r="M14" s="499"/>
      <c r="N14" s="499"/>
      <c r="O14" s="499"/>
      <c r="P14" s="499"/>
      <c r="Q14" s="499"/>
      <c r="R14" s="499"/>
      <c r="S14" s="496"/>
      <c r="T14" s="496"/>
      <c r="U14" s="552"/>
      <c r="V14" s="577"/>
      <c r="W14" s="577"/>
      <c r="X14" s="629"/>
      <c r="Y14" s="629"/>
      <c r="Z14" s="629"/>
      <c r="AA14" s="629"/>
      <c r="AB14" s="629"/>
      <c r="AC14" s="629"/>
      <c r="AD14" s="620"/>
      <c r="AE14" s="620"/>
      <c r="AF14" s="620"/>
      <c r="AG14" s="620"/>
      <c r="AH14" s="620"/>
      <c r="AI14" s="620"/>
      <c r="AJ14" s="620"/>
      <c r="AK14" s="620"/>
      <c r="AL14" s="620"/>
      <c r="AM14" s="620"/>
      <c r="AN14" s="620"/>
      <c r="AO14" s="620"/>
      <c r="AP14" s="620"/>
      <c r="AQ14" s="620"/>
      <c r="AR14" s="620"/>
      <c r="AS14" s="620"/>
      <c r="AT14" s="620"/>
      <c r="AU14" s="595"/>
      <c r="AV14" s="595"/>
      <c r="AW14" s="646"/>
      <c r="AX14" s="647"/>
      <c r="AY14" s="647"/>
      <c r="AZ14" s="647"/>
      <c r="BA14" s="647"/>
      <c r="BB14" s="647"/>
      <c r="BC14" s="647"/>
      <c r="BD14" s="647"/>
      <c r="BE14" s="647"/>
      <c r="BF14" s="647"/>
      <c r="BG14" s="647"/>
      <c r="BH14" s="647"/>
      <c r="BI14" s="647"/>
      <c r="BJ14" s="647"/>
      <c r="BK14" s="647"/>
      <c r="BL14" s="647"/>
      <c r="BM14" s="647"/>
      <c r="BN14" s="647"/>
      <c r="BO14" s="647"/>
      <c r="BP14" s="647"/>
      <c r="BQ14" s="647"/>
      <c r="BR14" s="647"/>
      <c r="BS14" s="648"/>
      <c r="BT14" s="476"/>
      <c r="BU14" s="595"/>
      <c r="BV14" s="595"/>
      <c r="BW14" s="534" t="s">
        <v>29</v>
      </c>
      <c r="BX14" s="535"/>
      <c r="BY14" s="535"/>
      <c r="BZ14" s="535"/>
      <c r="CA14" s="535"/>
      <c r="CB14" s="535"/>
      <c r="CC14" s="535" t="s">
        <v>30</v>
      </c>
      <c r="CD14" s="538"/>
      <c r="CE14" s="595"/>
    </row>
    <row r="15" spans="2:84" ht="7.5" customHeight="1">
      <c r="B15" s="599"/>
      <c r="C15" s="600"/>
      <c r="D15" s="600"/>
      <c r="E15" s="598"/>
      <c r="F15" s="591"/>
      <c r="G15" s="499"/>
      <c r="H15" s="499"/>
      <c r="I15" s="499"/>
      <c r="J15" s="499"/>
      <c r="K15" s="499"/>
      <c r="L15" s="496"/>
      <c r="M15" s="499"/>
      <c r="N15" s="499"/>
      <c r="O15" s="499"/>
      <c r="P15" s="499"/>
      <c r="Q15" s="499"/>
      <c r="R15" s="499"/>
      <c r="S15" s="496"/>
      <c r="T15" s="496"/>
      <c r="U15" s="552"/>
      <c r="V15" s="577"/>
      <c r="W15" s="577"/>
      <c r="X15" s="540" t="s">
        <v>31</v>
      </c>
      <c r="Y15" s="540"/>
      <c r="Z15" s="542"/>
      <c r="AA15" s="542"/>
      <c r="AB15" s="542"/>
      <c r="AC15" s="542"/>
      <c r="AD15" s="542"/>
      <c r="AE15" s="544"/>
      <c r="AF15" s="544"/>
      <c r="AG15" s="546" t="s">
        <v>32</v>
      </c>
      <c r="AH15" s="547"/>
      <c r="AI15" s="547"/>
      <c r="AJ15" s="547"/>
      <c r="AK15" s="542"/>
      <c r="AL15" s="542"/>
      <c r="AM15" s="542"/>
      <c r="AN15" s="542"/>
      <c r="AO15" s="542"/>
      <c r="AP15" s="542"/>
      <c r="AQ15" s="542"/>
      <c r="AR15" s="542"/>
      <c r="AS15" s="542"/>
      <c r="AT15" s="611"/>
      <c r="AU15" s="611"/>
      <c r="AV15" s="595"/>
      <c r="AW15" s="646"/>
      <c r="AX15" s="647"/>
      <c r="AY15" s="647"/>
      <c r="AZ15" s="647"/>
      <c r="BA15" s="647"/>
      <c r="BB15" s="647"/>
      <c r="BC15" s="647"/>
      <c r="BD15" s="647"/>
      <c r="BE15" s="647"/>
      <c r="BF15" s="647"/>
      <c r="BG15" s="647"/>
      <c r="BH15" s="647"/>
      <c r="BI15" s="647"/>
      <c r="BJ15" s="647"/>
      <c r="BK15" s="647"/>
      <c r="BL15" s="647"/>
      <c r="BM15" s="647"/>
      <c r="BN15" s="647"/>
      <c r="BO15" s="647"/>
      <c r="BP15" s="647"/>
      <c r="BQ15" s="647"/>
      <c r="BR15" s="647"/>
      <c r="BS15" s="648"/>
      <c r="BT15" s="476"/>
      <c r="BU15" s="595"/>
      <c r="BV15" s="595"/>
      <c r="BW15" s="536"/>
      <c r="BX15" s="537"/>
      <c r="BY15" s="537"/>
      <c r="BZ15" s="537"/>
      <c r="CA15" s="537"/>
      <c r="CB15" s="537"/>
      <c r="CC15" s="537"/>
      <c r="CD15" s="539"/>
      <c r="CE15" s="595"/>
    </row>
    <row r="16" spans="2:84" ht="11.25" customHeight="1">
      <c r="B16" s="601"/>
      <c r="C16" s="602"/>
      <c r="D16" s="602"/>
      <c r="E16" s="603"/>
      <c r="F16" s="592"/>
      <c r="G16" s="500"/>
      <c r="H16" s="500"/>
      <c r="I16" s="500"/>
      <c r="J16" s="500"/>
      <c r="K16" s="500"/>
      <c r="L16" s="497"/>
      <c r="M16" s="500"/>
      <c r="N16" s="500"/>
      <c r="O16" s="500"/>
      <c r="P16" s="500"/>
      <c r="Q16" s="500"/>
      <c r="R16" s="500"/>
      <c r="S16" s="497"/>
      <c r="T16" s="497"/>
      <c r="U16" s="553"/>
      <c r="V16" s="577"/>
      <c r="W16" s="577"/>
      <c r="X16" s="540"/>
      <c r="Y16" s="540"/>
      <c r="Z16" s="542"/>
      <c r="AA16" s="542"/>
      <c r="AB16" s="542"/>
      <c r="AC16" s="542"/>
      <c r="AD16" s="542"/>
      <c r="AE16" s="544"/>
      <c r="AF16" s="544"/>
      <c r="AG16" s="547"/>
      <c r="AH16" s="547"/>
      <c r="AI16" s="547"/>
      <c r="AJ16" s="547"/>
      <c r="AK16" s="542"/>
      <c r="AL16" s="542"/>
      <c r="AM16" s="542"/>
      <c r="AN16" s="542"/>
      <c r="AO16" s="542"/>
      <c r="AP16" s="542"/>
      <c r="AQ16" s="542"/>
      <c r="AR16" s="542"/>
      <c r="AS16" s="542"/>
      <c r="AT16" s="611"/>
      <c r="AU16" s="611"/>
      <c r="AV16" s="595"/>
      <c r="AW16" s="613"/>
      <c r="AX16" s="614"/>
      <c r="AY16" s="614"/>
      <c r="AZ16" s="614"/>
      <c r="BA16" s="614"/>
      <c r="BB16" s="614"/>
      <c r="BC16" s="614"/>
      <c r="BD16" s="614"/>
      <c r="BE16" s="614"/>
      <c r="BF16" s="614"/>
      <c r="BG16" s="614"/>
      <c r="BH16" s="615"/>
      <c r="BI16" s="501" t="s">
        <v>33</v>
      </c>
      <c r="BJ16" s="502"/>
      <c r="BK16" s="502"/>
      <c r="BL16" s="503"/>
      <c r="BM16" s="504"/>
      <c r="BN16" s="505"/>
      <c r="BO16" s="506"/>
      <c r="BP16" s="506"/>
      <c r="BQ16" s="506"/>
      <c r="BR16" s="506"/>
      <c r="BS16" s="19"/>
      <c r="BT16" s="476"/>
      <c r="BU16" s="595"/>
      <c r="BV16" s="595"/>
      <c r="BW16" s="549" t="s">
        <v>34</v>
      </c>
      <c r="BX16" s="550"/>
      <c r="BY16" s="550"/>
      <c r="BZ16" s="550"/>
      <c r="CA16" s="550"/>
      <c r="CB16" s="550"/>
      <c r="CC16" s="20"/>
      <c r="CD16" s="21" t="s">
        <v>35</v>
      </c>
      <c r="CE16" s="595"/>
    </row>
    <row r="17" spans="2:85" ht="2.25" customHeight="1">
      <c r="B17" s="593"/>
      <c r="C17" s="593"/>
      <c r="D17" s="593"/>
      <c r="E17" s="593"/>
      <c r="F17" s="593"/>
      <c r="G17" s="593"/>
      <c r="H17" s="593"/>
      <c r="I17" s="593"/>
      <c r="J17" s="593"/>
      <c r="K17" s="593"/>
      <c r="L17" s="593"/>
      <c r="M17" s="593"/>
      <c r="N17" s="593"/>
      <c r="O17" s="593"/>
      <c r="P17" s="593"/>
      <c r="Q17" s="593"/>
      <c r="R17" s="593"/>
      <c r="S17" s="593"/>
      <c r="T17" s="593"/>
      <c r="U17" s="593"/>
      <c r="V17" s="577"/>
      <c r="W17" s="577"/>
      <c r="X17" s="541"/>
      <c r="Y17" s="541"/>
      <c r="Z17" s="543"/>
      <c r="AA17" s="543"/>
      <c r="AB17" s="543"/>
      <c r="AC17" s="543"/>
      <c r="AD17" s="543"/>
      <c r="AE17" s="545"/>
      <c r="AF17" s="545"/>
      <c r="AG17" s="548"/>
      <c r="AH17" s="548"/>
      <c r="AI17" s="548"/>
      <c r="AJ17" s="548"/>
      <c r="AK17" s="543"/>
      <c r="AL17" s="543"/>
      <c r="AM17" s="543"/>
      <c r="AN17" s="543"/>
      <c r="AO17" s="543"/>
      <c r="AP17" s="543"/>
      <c r="AQ17" s="543"/>
      <c r="AR17" s="543"/>
      <c r="AS17" s="543"/>
      <c r="AT17" s="612"/>
      <c r="AU17" s="612"/>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G17" s="22"/>
    </row>
    <row r="18" spans="2:85" ht="7.5" customHeight="1" thickBot="1">
      <c r="B18" s="594"/>
      <c r="C18" s="594"/>
      <c r="D18" s="594"/>
      <c r="E18" s="594"/>
      <c r="F18" s="594"/>
      <c r="G18" s="594"/>
      <c r="H18" s="594"/>
      <c r="I18" s="594"/>
      <c r="J18" s="594"/>
      <c r="K18" s="594"/>
      <c r="L18" s="594"/>
      <c r="M18" s="594"/>
      <c r="N18" s="594"/>
      <c r="O18" s="594"/>
      <c r="P18" s="594"/>
      <c r="Q18" s="594"/>
      <c r="R18" s="594"/>
      <c r="S18" s="594"/>
      <c r="T18" s="594"/>
      <c r="U18" s="594"/>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row>
    <row r="19" spans="2:85" ht="14.25" customHeight="1">
      <c r="B19" s="32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516" t="s">
        <v>36</v>
      </c>
      <c r="AA19" s="517"/>
      <c r="AB19" s="517"/>
      <c r="AC19" s="517"/>
      <c r="AD19" s="516">
        <f>C26</f>
        <v>4</v>
      </c>
      <c r="AE19" s="517"/>
      <c r="AF19" s="518" t="s">
        <v>37</v>
      </c>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23"/>
      <c r="BD19" s="23"/>
      <c r="BE19" s="23"/>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519"/>
    </row>
    <row r="20" spans="2:85" ht="14.25" customHeight="1">
      <c r="B20" s="520" t="s">
        <v>38</v>
      </c>
      <c r="C20" s="521"/>
      <c r="D20" s="521"/>
      <c r="E20" s="522"/>
      <c r="F20" s="522"/>
      <c r="G20" s="523"/>
      <c r="H20" s="530"/>
      <c r="I20" s="531"/>
      <c r="J20" s="531"/>
      <c r="K20" s="531"/>
      <c r="L20" s="531"/>
      <c r="M20" s="531"/>
      <c r="N20" s="531"/>
      <c r="O20" s="531"/>
      <c r="P20" s="532" t="s">
        <v>39</v>
      </c>
      <c r="Q20" s="532"/>
      <c r="R20" s="532"/>
      <c r="S20" s="532"/>
      <c r="T20" s="532"/>
      <c r="U20" s="532"/>
      <c r="V20" s="532"/>
      <c r="W20" s="532"/>
      <c r="X20" s="532"/>
      <c r="Y20" s="532"/>
      <c r="Z20" s="532"/>
      <c r="AA20" s="532"/>
      <c r="AB20" s="532"/>
      <c r="AC20" s="532"/>
      <c r="AD20" s="532"/>
      <c r="AE20" s="532"/>
      <c r="AF20" s="532"/>
      <c r="AG20" s="532"/>
      <c r="AH20" s="532"/>
      <c r="AI20" s="531"/>
      <c r="AJ20" s="531"/>
      <c r="AK20" s="531"/>
      <c r="AL20" s="531"/>
      <c r="AM20" s="533"/>
      <c r="AN20" s="328"/>
      <c r="AO20" s="507" t="s">
        <v>40</v>
      </c>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8"/>
    </row>
    <row r="21" spans="2:85" ht="14.25" customHeight="1">
      <c r="B21" s="524"/>
      <c r="C21" s="525"/>
      <c r="D21" s="525"/>
      <c r="E21" s="525"/>
      <c r="F21" s="525"/>
      <c r="G21" s="526"/>
      <c r="H21" s="509" t="s">
        <v>41</v>
      </c>
      <c r="I21" s="510"/>
      <c r="J21" s="510"/>
      <c r="K21" s="510"/>
      <c r="L21" s="510"/>
      <c r="M21" s="510"/>
      <c r="N21" s="510"/>
      <c r="O21" s="510"/>
      <c r="P21" s="510"/>
      <c r="Q21" s="510"/>
      <c r="R21" s="510"/>
      <c r="S21" s="511"/>
      <c r="T21" s="509" t="s">
        <v>42</v>
      </c>
      <c r="U21" s="510"/>
      <c r="V21" s="510"/>
      <c r="W21" s="510"/>
      <c r="X21" s="510"/>
      <c r="Y21" s="511"/>
      <c r="Z21" s="509" t="s">
        <v>43</v>
      </c>
      <c r="AA21" s="510"/>
      <c r="AB21" s="510"/>
      <c r="AC21" s="510"/>
      <c r="AD21" s="511"/>
      <c r="AE21" s="509" t="s">
        <v>44</v>
      </c>
      <c r="AF21" s="510"/>
      <c r="AG21" s="510"/>
      <c r="AH21" s="510"/>
      <c r="AI21" s="510"/>
      <c r="AJ21" s="510"/>
      <c r="AK21" s="510"/>
      <c r="AL21" s="510"/>
      <c r="AM21" s="511"/>
      <c r="AN21" s="328"/>
      <c r="AO21" s="512" t="s">
        <v>45</v>
      </c>
      <c r="AP21" s="512"/>
      <c r="AQ21" s="512"/>
      <c r="AR21" s="512"/>
      <c r="AS21" s="512"/>
      <c r="AT21" s="512"/>
      <c r="AU21" s="512"/>
      <c r="AV21" s="512"/>
      <c r="AW21" s="512"/>
      <c r="AX21" s="513" t="s">
        <v>46</v>
      </c>
      <c r="AY21" s="514"/>
      <c r="AZ21" s="514"/>
      <c r="BA21" s="514"/>
      <c r="BB21" s="514"/>
      <c r="BC21" s="514"/>
      <c r="BD21" s="514"/>
      <c r="BE21" s="514"/>
      <c r="BF21" s="513" t="s">
        <v>47</v>
      </c>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5"/>
    </row>
    <row r="22" spans="2:85" ht="12" customHeight="1">
      <c r="B22" s="524"/>
      <c r="C22" s="525"/>
      <c r="D22" s="525"/>
      <c r="E22" s="525"/>
      <c r="F22" s="525"/>
      <c r="G22" s="526"/>
      <c r="H22" s="483" t="s">
        <v>48</v>
      </c>
      <c r="I22" s="484"/>
      <c r="J22" s="484"/>
      <c r="K22" s="484"/>
      <c r="L22" s="484"/>
      <c r="M22" s="484"/>
      <c r="N22" s="484"/>
      <c r="O22" s="484"/>
      <c r="P22" s="484"/>
      <c r="Q22" s="484"/>
      <c r="R22" s="484"/>
      <c r="S22" s="485"/>
      <c r="T22" s="486" t="s">
        <v>49</v>
      </c>
      <c r="U22" s="487"/>
      <c r="V22" s="487"/>
      <c r="W22" s="487"/>
      <c r="X22" s="487"/>
      <c r="Y22" s="488"/>
      <c r="Z22" s="483" t="s">
        <v>50</v>
      </c>
      <c r="AA22" s="484"/>
      <c r="AB22" s="484"/>
      <c r="AC22" s="484"/>
      <c r="AD22" s="485"/>
      <c r="AE22" s="483" t="s">
        <v>51</v>
      </c>
      <c r="AF22" s="484"/>
      <c r="AG22" s="484"/>
      <c r="AH22" s="484"/>
      <c r="AI22" s="484"/>
      <c r="AJ22" s="484"/>
      <c r="AK22" s="484"/>
      <c r="AL22" s="484"/>
      <c r="AM22" s="485"/>
      <c r="AN22" s="328"/>
      <c r="AO22" s="489"/>
      <c r="AP22" s="490"/>
      <c r="AQ22" s="490"/>
      <c r="AR22" s="490"/>
      <c r="AS22" s="490"/>
      <c r="AT22" s="490"/>
      <c r="AU22" s="490"/>
      <c r="AV22" s="490"/>
      <c r="AW22" s="490"/>
      <c r="AX22" s="492" t="s">
        <v>52</v>
      </c>
      <c r="AY22" s="493"/>
      <c r="AZ22" s="493"/>
      <c r="BA22" s="493"/>
      <c r="BB22" s="493"/>
      <c r="BC22" s="493"/>
      <c r="BD22" s="493"/>
      <c r="BE22" s="494"/>
      <c r="BF22" s="453" t="s">
        <v>53</v>
      </c>
      <c r="BG22" s="454"/>
      <c r="BH22" s="454"/>
      <c r="BI22" s="454"/>
      <c r="BJ22" s="454"/>
      <c r="BK22" s="454"/>
      <c r="BL22" s="454"/>
      <c r="BM22" s="454"/>
      <c r="BN22" s="454"/>
      <c r="BO22" s="454"/>
      <c r="BP22" s="454"/>
      <c r="BQ22" s="454"/>
      <c r="BR22" s="454"/>
      <c r="BS22" s="454"/>
      <c r="BT22" s="455"/>
      <c r="BU22" s="456"/>
      <c r="BV22" s="456"/>
      <c r="BW22" s="456"/>
      <c r="BX22" s="456"/>
      <c r="BY22" s="456"/>
      <c r="BZ22" s="456"/>
      <c r="CA22" s="456"/>
      <c r="CB22" s="456"/>
      <c r="CC22" s="456"/>
      <c r="CD22" s="456"/>
      <c r="CE22" s="457"/>
    </row>
    <row r="23" spans="2:85">
      <c r="B23" s="524"/>
      <c r="C23" s="525"/>
      <c r="D23" s="525"/>
      <c r="E23" s="525"/>
      <c r="F23" s="525"/>
      <c r="G23" s="526"/>
      <c r="H23" s="464"/>
      <c r="I23" s="465"/>
      <c r="J23" s="465"/>
      <c r="K23" s="465"/>
      <c r="L23" s="465"/>
      <c r="M23" s="465"/>
      <c r="N23" s="465"/>
      <c r="O23" s="465"/>
      <c r="P23" s="465"/>
      <c r="Q23" s="465"/>
      <c r="R23" s="465"/>
      <c r="S23" s="466"/>
      <c r="T23" s="470" t="s">
        <v>54</v>
      </c>
      <c r="U23" s="471"/>
      <c r="V23" s="471"/>
      <c r="W23" s="471"/>
      <c r="X23" s="471"/>
      <c r="Y23" s="472"/>
      <c r="Z23" s="470" t="s">
        <v>55</v>
      </c>
      <c r="AA23" s="471"/>
      <c r="AB23" s="471"/>
      <c r="AC23" s="471"/>
      <c r="AD23" s="472"/>
      <c r="AE23" s="470" t="s">
        <v>56</v>
      </c>
      <c r="AF23" s="471"/>
      <c r="AG23" s="471"/>
      <c r="AH23" s="471"/>
      <c r="AI23" s="471"/>
      <c r="AJ23" s="471"/>
      <c r="AK23" s="471"/>
      <c r="AL23" s="471"/>
      <c r="AM23" s="472"/>
      <c r="AN23" s="328"/>
      <c r="AO23" s="491"/>
      <c r="AP23" s="491"/>
      <c r="AQ23" s="491"/>
      <c r="AR23" s="491"/>
      <c r="AS23" s="491"/>
      <c r="AT23" s="491"/>
      <c r="AU23" s="491"/>
      <c r="AV23" s="491"/>
      <c r="AW23" s="491"/>
      <c r="AX23" s="476"/>
      <c r="AY23" s="328"/>
      <c r="AZ23" s="328"/>
      <c r="BA23" s="328"/>
      <c r="BB23" s="328"/>
      <c r="BC23" s="328"/>
      <c r="BD23" s="328"/>
      <c r="BE23" s="328"/>
      <c r="BF23" s="477" t="s">
        <v>57</v>
      </c>
      <c r="BG23" s="478"/>
      <c r="BH23" s="478"/>
      <c r="BI23" s="478"/>
      <c r="BJ23" s="478"/>
      <c r="BK23" s="478"/>
      <c r="BL23" s="478"/>
      <c r="BM23" s="478"/>
      <c r="BN23" s="478"/>
      <c r="BO23" s="478"/>
      <c r="BP23" s="478"/>
      <c r="BQ23" s="478"/>
      <c r="BR23" s="478"/>
      <c r="BS23" s="479"/>
      <c r="BT23" s="458"/>
      <c r="BU23" s="459"/>
      <c r="BV23" s="459"/>
      <c r="BW23" s="459"/>
      <c r="BX23" s="459"/>
      <c r="BY23" s="459"/>
      <c r="BZ23" s="459"/>
      <c r="CA23" s="459"/>
      <c r="CB23" s="459"/>
      <c r="CC23" s="459"/>
      <c r="CD23" s="459"/>
      <c r="CE23" s="460"/>
    </row>
    <row r="24" spans="2:85" ht="15.75" customHeight="1">
      <c r="B24" s="524"/>
      <c r="C24" s="525"/>
      <c r="D24" s="525"/>
      <c r="E24" s="525"/>
      <c r="F24" s="525"/>
      <c r="G24" s="526"/>
      <c r="H24" s="464"/>
      <c r="I24" s="465"/>
      <c r="J24" s="465"/>
      <c r="K24" s="465"/>
      <c r="L24" s="465"/>
      <c r="M24" s="465"/>
      <c r="N24" s="465"/>
      <c r="O24" s="465"/>
      <c r="P24" s="465"/>
      <c r="Q24" s="465"/>
      <c r="R24" s="465"/>
      <c r="S24" s="466"/>
      <c r="T24" s="470"/>
      <c r="U24" s="471"/>
      <c r="V24" s="471"/>
      <c r="W24" s="471"/>
      <c r="X24" s="471"/>
      <c r="Y24" s="472"/>
      <c r="Z24" s="470"/>
      <c r="AA24" s="471"/>
      <c r="AB24" s="471"/>
      <c r="AC24" s="471"/>
      <c r="AD24" s="472"/>
      <c r="AE24" s="470"/>
      <c r="AF24" s="471"/>
      <c r="AG24" s="471"/>
      <c r="AH24" s="471"/>
      <c r="AI24" s="471"/>
      <c r="AJ24" s="471"/>
      <c r="AK24" s="471"/>
      <c r="AL24" s="471"/>
      <c r="AM24" s="472"/>
      <c r="AN24" s="328"/>
      <c r="AO24" s="491"/>
      <c r="AP24" s="491"/>
      <c r="AQ24" s="491"/>
      <c r="AR24" s="491"/>
      <c r="AS24" s="491"/>
      <c r="AT24" s="491"/>
      <c r="AU24" s="491"/>
      <c r="AV24" s="491"/>
      <c r="AW24" s="491"/>
      <c r="AX24" s="476"/>
      <c r="AY24" s="328"/>
      <c r="AZ24" s="328"/>
      <c r="BA24" s="328"/>
      <c r="BB24" s="328"/>
      <c r="BC24" s="328"/>
      <c r="BD24" s="328"/>
      <c r="BE24" s="328"/>
      <c r="BF24" s="477"/>
      <c r="BG24" s="478"/>
      <c r="BH24" s="478"/>
      <c r="BI24" s="478"/>
      <c r="BJ24" s="478"/>
      <c r="BK24" s="478"/>
      <c r="BL24" s="478"/>
      <c r="BM24" s="478"/>
      <c r="BN24" s="478"/>
      <c r="BO24" s="478"/>
      <c r="BP24" s="478"/>
      <c r="BQ24" s="478"/>
      <c r="BR24" s="478"/>
      <c r="BS24" s="479"/>
      <c r="BT24" s="458"/>
      <c r="BU24" s="459"/>
      <c r="BV24" s="459"/>
      <c r="BW24" s="459"/>
      <c r="BX24" s="459"/>
      <c r="BY24" s="459"/>
      <c r="BZ24" s="459"/>
      <c r="CA24" s="459"/>
      <c r="CB24" s="459"/>
      <c r="CC24" s="459"/>
      <c r="CD24" s="459"/>
      <c r="CE24" s="460"/>
    </row>
    <row r="25" spans="2:85" ht="10.5" customHeight="1">
      <c r="B25" s="527"/>
      <c r="C25" s="528"/>
      <c r="D25" s="528"/>
      <c r="E25" s="528"/>
      <c r="F25" s="528"/>
      <c r="G25" s="529"/>
      <c r="H25" s="467"/>
      <c r="I25" s="468"/>
      <c r="J25" s="468"/>
      <c r="K25" s="468"/>
      <c r="L25" s="468"/>
      <c r="M25" s="468"/>
      <c r="N25" s="468"/>
      <c r="O25" s="468"/>
      <c r="P25" s="468"/>
      <c r="Q25" s="468"/>
      <c r="R25" s="468"/>
      <c r="S25" s="469"/>
      <c r="T25" s="473"/>
      <c r="U25" s="474"/>
      <c r="V25" s="474"/>
      <c r="W25" s="474"/>
      <c r="X25" s="474"/>
      <c r="Y25" s="475"/>
      <c r="Z25" s="473"/>
      <c r="AA25" s="474"/>
      <c r="AB25" s="474"/>
      <c r="AC25" s="474"/>
      <c r="AD25" s="475"/>
      <c r="AE25" s="473"/>
      <c r="AF25" s="474"/>
      <c r="AG25" s="474"/>
      <c r="AH25" s="474"/>
      <c r="AI25" s="474"/>
      <c r="AJ25" s="474"/>
      <c r="AK25" s="474"/>
      <c r="AL25" s="474"/>
      <c r="AM25" s="475"/>
      <c r="AN25" s="328"/>
      <c r="AO25" s="491"/>
      <c r="AP25" s="491"/>
      <c r="AQ25" s="491"/>
      <c r="AR25" s="491"/>
      <c r="AS25" s="491"/>
      <c r="AT25" s="491"/>
      <c r="AU25" s="491"/>
      <c r="AV25" s="491"/>
      <c r="AW25" s="491"/>
      <c r="AX25" s="272"/>
      <c r="AY25" s="273"/>
      <c r="AZ25" s="273"/>
      <c r="BA25" s="273"/>
      <c r="BB25" s="273"/>
      <c r="BC25" s="273"/>
      <c r="BD25" s="273"/>
      <c r="BE25" s="273"/>
      <c r="BF25" s="480"/>
      <c r="BG25" s="481"/>
      <c r="BH25" s="481"/>
      <c r="BI25" s="481"/>
      <c r="BJ25" s="481"/>
      <c r="BK25" s="481"/>
      <c r="BL25" s="481"/>
      <c r="BM25" s="481"/>
      <c r="BN25" s="481"/>
      <c r="BO25" s="481"/>
      <c r="BP25" s="481"/>
      <c r="BQ25" s="481"/>
      <c r="BR25" s="481"/>
      <c r="BS25" s="482"/>
      <c r="BT25" s="461"/>
      <c r="BU25" s="462"/>
      <c r="BV25" s="462"/>
      <c r="BW25" s="462"/>
      <c r="BX25" s="462"/>
      <c r="BY25" s="462"/>
      <c r="BZ25" s="462"/>
      <c r="CA25" s="462"/>
      <c r="CB25" s="462"/>
      <c r="CC25" s="462"/>
      <c r="CD25" s="462"/>
      <c r="CE25" s="463"/>
    </row>
    <row r="26" spans="2:85" ht="19.5" customHeight="1">
      <c r="B26" s="33" t="s">
        <v>58</v>
      </c>
      <c r="C26" s="102">
        <v>4</v>
      </c>
      <c r="D26" s="103" t="s">
        <v>59</v>
      </c>
      <c r="E26" s="440" t="s">
        <v>60</v>
      </c>
      <c r="F26" s="441"/>
      <c r="G26" s="442"/>
      <c r="H26" s="419">
        <v>5</v>
      </c>
      <c r="I26" s="419"/>
      <c r="J26" s="419"/>
      <c r="K26" s="419"/>
      <c r="L26" s="408">
        <v>500000</v>
      </c>
      <c r="M26" s="408"/>
      <c r="N26" s="408"/>
      <c r="O26" s="408"/>
      <c r="P26" s="408"/>
      <c r="Q26" s="408"/>
      <c r="R26" s="408"/>
      <c r="S26" s="408"/>
      <c r="T26" s="419">
        <v>1</v>
      </c>
      <c r="U26" s="419"/>
      <c r="V26" s="419"/>
      <c r="W26" s="408">
        <v>100000</v>
      </c>
      <c r="X26" s="408"/>
      <c r="Y26" s="408"/>
      <c r="Z26" s="419">
        <v>1</v>
      </c>
      <c r="AA26" s="419"/>
      <c r="AB26" s="408">
        <v>1000</v>
      </c>
      <c r="AC26" s="408"/>
      <c r="AD26" s="408"/>
      <c r="AE26" s="436">
        <f>SUM(H26,T26,Z26)</f>
        <v>7</v>
      </c>
      <c r="AF26" s="437"/>
      <c r="AG26" s="437"/>
      <c r="AH26" s="438"/>
      <c r="AI26" s="417">
        <f>SUM(L26,W26,AB26)</f>
        <v>601000</v>
      </c>
      <c r="AJ26" s="417"/>
      <c r="AK26" s="417"/>
      <c r="AL26" s="417"/>
      <c r="AM26" s="418"/>
      <c r="AN26" s="328"/>
      <c r="AO26" s="419">
        <v>4</v>
      </c>
      <c r="AP26" s="419"/>
      <c r="AQ26" s="420">
        <v>400000</v>
      </c>
      <c r="AR26" s="421"/>
      <c r="AS26" s="421"/>
      <c r="AT26" s="421"/>
      <c r="AU26" s="421"/>
      <c r="AV26" s="421"/>
      <c r="AW26" s="422"/>
      <c r="AX26" s="419">
        <v>1</v>
      </c>
      <c r="AY26" s="419"/>
      <c r="AZ26" s="419"/>
      <c r="BA26" s="408">
        <v>100000</v>
      </c>
      <c r="BB26" s="408"/>
      <c r="BC26" s="408"/>
      <c r="BD26" s="408"/>
      <c r="BE26" s="408"/>
      <c r="BF26" s="409">
        <f>SUM(AO26,AX26)</f>
        <v>5</v>
      </c>
      <c r="BG26" s="409"/>
      <c r="BH26" s="409"/>
      <c r="BI26" s="409"/>
      <c r="BJ26" s="409"/>
      <c r="BK26" s="410">
        <f>SUM(AQ26,BA26)</f>
        <v>500000</v>
      </c>
      <c r="BL26" s="410"/>
      <c r="BM26" s="410"/>
      <c r="BN26" s="410"/>
      <c r="BO26" s="410"/>
      <c r="BP26" s="410"/>
      <c r="BQ26" s="410"/>
      <c r="BR26" s="410"/>
      <c r="BS26" s="410"/>
      <c r="BT26" s="397"/>
      <c r="BU26" s="397"/>
      <c r="BV26" s="397"/>
      <c r="BW26" s="397"/>
      <c r="BX26" s="397"/>
      <c r="BY26" s="398"/>
      <c r="BZ26" s="399"/>
      <c r="CA26" s="399"/>
      <c r="CB26" s="399"/>
      <c r="CC26" s="399"/>
      <c r="CD26" s="399"/>
      <c r="CE26" s="400"/>
    </row>
    <row r="27" spans="2:85" ht="19.5" customHeight="1">
      <c r="B27" s="439" t="s">
        <v>61</v>
      </c>
      <c r="C27" s="440"/>
      <c r="D27" s="440"/>
      <c r="E27" s="440"/>
      <c r="F27" s="440"/>
      <c r="G27" s="429"/>
      <c r="H27" s="425">
        <v>5</v>
      </c>
      <c r="I27" s="426"/>
      <c r="J27" s="426"/>
      <c r="K27" s="427"/>
      <c r="L27" s="420">
        <v>500000</v>
      </c>
      <c r="M27" s="421"/>
      <c r="N27" s="421"/>
      <c r="O27" s="421"/>
      <c r="P27" s="421"/>
      <c r="Q27" s="421"/>
      <c r="R27" s="421"/>
      <c r="S27" s="422"/>
      <c r="T27" s="425">
        <v>1</v>
      </c>
      <c r="U27" s="426"/>
      <c r="V27" s="427"/>
      <c r="W27" s="408">
        <v>100000</v>
      </c>
      <c r="X27" s="408"/>
      <c r="Y27" s="408"/>
      <c r="Z27" s="419">
        <v>1</v>
      </c>
      <c r="AA27" s="419"/>
      <c r="AB27" s="408">
        <v>1000</v>
      </c>
      <c r="AC27" s="408"/>
      <c r="AD27" s="408"/>
      <c r="AE27" s="436">
        <f>SUM(H27,T27,Z27)</f>
        <v>7</v>
      </c>
      <c r="AF27" s="437"/>
      <c r="AG27" s="437"/>
      <c r="AH27" s="438"/>
      <c r="AI27" s="417">
        <f>SUM(L27,W27,AB27)</f>
        <v>601000</v>
      </c>
      <c r="AJ27" s="417"/>
      <c r="AK27" s="417"/>
      <c r="AL27" s="417"/>
      <c r="AM27" s="418"/>
      <c r="AN27" s="328"/>
      <c r="AO27" s="419">
        <v>4</v>
      </c>
      <c r="AP27" s="419"/>
      <c r="AQ27" s="420">
        <v>400000</v>
      </c>
      <c r="AR27" s="421"/>
      <c r="AS27" s="421"/>
      <c r="AT27" s="421"/>
      <c r="AU27" s="421"/>
      <c r="AV27" s="421"/>
      <c r="AW27" s="422"/>
      <c r="AX27" s="419">
        <v>1</v>
      </c>
      <c r="AY27" s="419"/>
      <c r="AZ27" s="419"/>
      <c r="BA27" s="408">
        <v>100000</v>
      </c>
      <c r="BB27" s="408"/>
      <c r="BC27" s="408"/>
      <c r="BD27" s="408"/>
      <c r="BE27" s="408"/>
      <c r="BF27" s="409">
        <f>SUM(AO27,AX27)</f>
        <v>5</v>
      </c>
      <c r="BG27" s="409"/>
      <c r="BH27" s="409"/>
      <c r="BI27" s="409"/>
      <c r="BJ27" s="409"/>
      <c r="BK27" s="410">
        <f>SUM(AQ27,BA27)</f>
        <v>500000</v>
      </c>
      <c r="BL27" s="410"/>
      <c r="BM27" s="410"/>
      <c r="BN27" s="410"/>
      <c r="BO27" s="410"/>
      <c r="BP27" s="410"/>
      <c r="BQ27" s="410"/>
      <c r="BR27" s="410"/>
      <c r="BS27" s="410"/>
      <c r="BT27" s="397"/>
      <c r="BU27" s="397"/>
      <c r="BV27" s="397"/>
      <c r="BW27" s="397"/>
      <c r="BX27" s="397"/>
      <c r="BY27" s="398"/>
      <c r="BZ27" s="399"/>
      <c r="CA27" s="399"/>
      <c r="CB27" s="399"/>
      <c r="CC27" s="399"/>
      <c r="CD27" s="399"/>
      <c r="CE27" s="400"/>
    </row>
    <row r="28" spans="2:85" ht="19.5" customHeight="1">
      <c r="B28" s="428" t="s">
        <v>62</v>
      </c>
      <c r="C28" s="429"/>
      <c r="D28" s="429"/>
      <c r="E28" s="430"/>
      <c r="F28" s="430"/>
      <c r="G28" s="430"/>
      <c r="H28" s="425">
        <v>5</v>
      </c>
      <c r="I28" s="426"/>
      <c r="J28" s="426"/>
      <c r="K28" s="427"/>
      <c r="L28" s="420">
        <v>500000</v>
      </c>
      <c r="M28" s="421"/>
      <c r="N28" s="421"/>
      <c r="O28" s="421"/>
      <c r="P28" s="421"/>
      <c r="Q28" s="421"/>
      <c r="R28" s="421"/>
      <c r="S28" s="422"/>
      <c r="T28" s="425">
        <v>1</v>
      </c>
      <c r="U28" s="426"/>
      <c r="V28" s="427"/>
      <c r="W28" s="408">
        <v>200000</v>
      </c>
      <c r="X28" s="408"/>
      <c r="Y28" s="408"/>
      <c r="Z28" s="419">
        <v>1</v>
      </c>
      <c r="AA28" s="419"/>
      <c r="AB28" s="408">
        <v>1000</v>
      </c>
      <c r="AC28" s="408"/>
      <c r="AD28" s="408"/>
      <c r="AE28" s="436">
        <f t="shared" ref="AE28:AE33" si="0">SUM(H28,T28,Z28)</f>
        <v>7</v>
      </c>
      <c r="AF28" s="437"/>
      <c r="AG28" s="437"/>
      <c r="AH28" s="438"/>
      <c r="AI28" s="417">
        <f t="shared" ref="AI28:AI33" si="1">SUM(L28,W28,AB28)</f>
        <v>701000</v>
      </c>
      <c r="AJ28" s="417"/>
      <c r="AK28" s="417"/>
      <c r="AL28" s="417"/>
      <c r="AM28" s="418"/>
      <c r="AN28" s="328"/>
      <c r="AO28" s="419">
        <v>4</v>
      </c>
      <c r="AP28" s="419"/>
      <c r="AQ28" s="420">
        <v>400000</v>
      </c>
      <c r="AR28" s="421"/>
      <c r="AS28" s="421"/>
      <c r="AT28" s="421"/>
      <c r="AU28" s="421"/>
      <c r="AV28" s="421"/>
      <c r="AW28" s="422"/>
      <c r="AX28" s="419">
        <v>1</v>
      </c>
      <c r="AY28" s="419"/>
      <c r="AZ28" s="419"/>
      <c r="BA28" s="408">
        <v>100000</v>
      </c>
      <c r="BB28" s="408"/>
      <c r="BC28" s="408"/>
      <c r="BD28" s="408"/>
      <c r="BE28" s="408"/>
      <c r="BF28" s="409">
        <f t="shared" ref="BF28:BF33" si="2">SUM(AO28,AX28)</f>
        <v>5</v>
      </c>
      <c r="BG28" s="409"/>
      <c r="BH28" s="409"/>
      <c r="BI28" s="409"/>
      <c r="BJ28" s="409"/>
      <c r="BK28" s="410">
        <f t="shared" ref="BK28:BK33" si="3">SUM(AQ28,BA28)</f>
        <v>500000</v>
      </c>
      <c r="BL28" s="410"/>
      <c r="BM28" s="410"/>
      <c r="BN28" s="410"/>
      <c r="BO28" s="410"/>
      <c r="BP28" s="410"/>
      <c r="BQ28" s="410"/>
      <c r="BR28" s="410"/>
      <c r="BS28" s="410"/>
      <c r="BT28" s="397"/>
      <c r="BU28" s="397"/>
      <c r="BV28" s="397"/>
      <c r="BW28" s="397"/>
      <c r="BX28" s="397"/>
      <c r="BY28" s="398"/>
      <c r="BZ28" s="399"/>
      <c r="CA28" s="399"/>
      <c r="CB28" s="399"/>
      <c r="CC28" s="399"/>
      <c r="CD28" s="399"/>
      <c r="CE28" s="400"/>
    </row>
    <row r="29" spans="2:85" ht="19.5" customHeight="1">
      <c r="B29" s="428" t="s">
        <v>63</v>
      </c>
      <c r="C29" s="429"/>
      <c r="D29" s="429"/>
      <c r="E29" s="430"/>
      <c r="F29" s="430"/>
      <c r="G29" s="430"/>
      <c r="H29" s="425">
        <v>5</v>
      </c>
      <c r="I29" s="426"/>
      <c r="J29" s="426"/>
      <c r="K29" s="427"/>
      <c r="L29" s="420">
        <v>500000</v>
      </c>
      <c r="M29" s="421"/>
      <c r="N29" s="421"/>
      <c r="O29" s="421"/>
      <c r="P29" s="421"/>
      <c r="Q29" s="421"/>
      <c r="R29" s="421"/>
      <c r="S29" s="422"/>
      <c r="T29" s="425">
        <v>1</v>
      </c>
      <c r="U29" s="426"/>
      <c r="V29" s="427"/>
      <c r="W29" s="408">
        <v>300000</v>
      </c>
      <c r="X29" s="408"/>
      <c r="Y29" s="408"/>
      <c r="Z29" s="419">
        <v>1</v>
      </c>
      <c r="AA29" s="419"/>
      <c r="AB29" s="408">
        <v>1000</v>
      </c>
      <c r="AC29" s="408"/>
      <c r="AD29" s="408"/>
      <c r="AE29" s="436">
        <f t="shared" si="0"/>
        <v>7</v>
      </c>
      <c r="AF29" s="437"/>
      <c r="AG29" s="437"/>
      <c r="AH29" s="438"/>
      <c r="AI29" s="417">
        <f t="shared" si="1"/>
        <v>801000</v>
      </c>
      <c r="AJ29" s="417"/>
      <c r="AK29" s="417"/>
      <c r="AL29" s="417"/>
      <c r="AM29" s="418"/>
      <c r="AN29" s="328"/>
      <c r="AO29" s="419">
        <v>4</v>
      </c>
      <c r="AP29" s="419"/>
      <c r="AQ29" s="420">
        <v>400000</v>
      </c>
      <c r="AR29" s="421"/>
      <c r="AS29" s="421"/>
      <c r="AT29" s="421"/>
      <c r="AU29" s="421"/>
      <c r="AV29" s="421"/>
      <c r="AW29" s="422"/>
      <c r="AX29" s="419">
        <v>1</v>
      </c>
      <c r="AY29" s="419"/>
      <c r="AZ29" s="419"/>
      <c r="BA29" s="408">
        <v>100000</v>
      </c>
      <c r="BB29" s="408"/>
      <c r="BC29" s="408"/>
      <c r="BD29" s="408"/>
      <c r="BE29" s="408"/>
      <c r="BF29" s="409">
        <f t="shared" si="2"/>
        <v>5</v>
      </c>
      <c r="BG29" s="409"/>
      <c r="BH29" s="409"/>
      <c r="BI29" s="409"/>
      <c r="BJ29" s="409"/>
      <c r="BK29" s="410">
        <f t="shared" si="3"/>
        <v>500000</v>
      </c>
      <c r="BL29" s="410"/>
      <c r="BM29" s="410"/>
      <c r="BN29" s="410"/>
      <c r="BO29" s="410"/>
      <c r="BP29" s="410"/>
      <c r="BQ29" s="410"/>
      <c r="BR29" s="410"/>
      <c r="BS29" s="410"/>
      <c r="BT29" s="397"/>
      <c r="BU29" s="397"/>
      <c r="BV29" s="397"/>
      <c r="BW29" s="397"/>
      <c r="BX29" s="397"/>
      <c r="BY29" s="398"/>
      <c r="BZ29" s="399"/>
      <c r="CA29" s="399"/>
      <c r="CB29" s="399"/>
      <c r="CC29" s="399"/>
      <c r="CD29" s="399"/>
      <c r="CE29" s="400"/>
    </row>
    <row r="30" spans="2:85" ht="19.5" customHeight="1">
      <c r="B30" s="428" t="s">
        <v>64</v>
      </c>
      <c r="C30" s="429"/>
      <c r="D30" s="429"/>
      <c r="E30" s="430"/>
      <c r="F30" s="430"/>
      <c r="G30" s="430"/>
      <c r="H30" s="425">
        <v>5</v>
      </c>
      <c r="I30" s="426"/>
      <c r="J30" s="426"/>
      <c r="K30" s="427"/>
      <c r="L30" s="420">
        <v>500000</v>
      </c>
      <c r="M30" s="421"/>
      <c r="N30" s="421"/>
      <c r="O30" s="421"/>
      <c r="P30" s="421"/>
      <c r="Q30" s="421"/>
      <c r="R30" s="421"/>
      <c r="S30" s="422"/>
      <c r="T30" s="425">
        <v>1</v>
      </c>
      <c r="U30" s="426"/>
      <c r="V30" s="427"/>
      <c r="W30" s="408">
        <v>400000</v>
      </c>
      <c r="X30" s="408"/>
      <c r="Y30" s="408"/>
      <c r="Z30" s="419">
        <v>1</v>
      </c>
      <c r="AA30" s="419"/>
      <c r="AB30" s="408">
        <v>1000</v>
      </c>
      <c r="AC30" s="408"/>
      <c r="AD30" s="408"/>
      <c r="AE30" s="436">
        <f t="shared" si="0"/>
        <v>7</v>
      </c>
      <c r="AF30" s="437"/>
      <c r="AG30" s="437"/>
      <c r="AH30" s="438"/>
      <c r="AI30" s="417">
        <f t="shared" si="1"/>
        <v>901000</v>
      </c>
      <c r="AJ30" s="417"/>
      <c r="AK30" s="417"/>
      <c r="AL30" s="417"/>
      <c r="AM30" s="418"/>
      <c r="AN30" s="328"/>
      <c r="AO30" s="419">
        <v>4</v>
      </c>
      <c r="AP30" s="419"/>
      <c r="AQ30" s="420">
        <v>400000</v>
      </c>
      <c r="AR30" s="421"/>
      <c r="AS30" s="421"/>
      <c r="AT30" s="421"/>
      <c r="AU30" s="421"/>
      <c r="AV30" s="421"/>
      <c r="AW30" s="422"/>
      <c r="AX30" s="419">
        <v>1</v>
      </c>
      <c r="AY30" s="419"/>
      <c r="AZ30" s="419"/>
      <c r="BA30" s="408">
        <v>100000</v>
      </c>
      <c r="BB30" s="408"/>
      <c r="BC30" s="408"/>
      <c r="BD30" s="408"/>
      <c r="BE30" s="408"/>
      <c r="BF30" s="409">
        <f t="shared" si="2"/>
        <v>5</v>
      </c>
      <c r="BG30" s="409"/>
      <c r="BH30" s="409"/>
      <c r="BI30" s="409"/>
      <c r="BJ30" s="409"/>
      <c r="BK30" s="410">
        <f t="shared" si="3"/>
        <v>500000</v>
      </c>
      <c r="BL30" s="410"/>
      <c r="BM30" s="410"/>
      <c r="BN30" s="410"/>
      <c r="BO30" s="410"/>
      <c r="BP30" s="410"/>
      <c r="BQ30" s="410"/>
      <c r="BR30" s="410"/>
      <c r="BS30" s="410"/>
      <c r="BT30" s="397"/>
      <c r="BU30" s="397"/>
      <c r="BV30" s="397"/>
      <c r="BW30" s="397"/>
      <c r="BX30" s="397"/>
      <c r="BY30" s="398"/>
      <c r="BZ30" s="399"/>
      <c r="CA30" s="399"/>
      <c r="CB30" s="399"/>
      <c r="CC30" s="399"/>
      <c r="CD30" s="399"/>
      <c r="CE30" s="400"/>
    </row>
    <row r="31" spans="2:85" ht="19.5" customHeight="1">
      <c r="B31" s="428" t="s">
        <v>65</v>
      </c>
      <c r="C31" s="429"/>
      <c r="D31" s="429"/>
      <c r="E31" s="430"/>
      <c r="F31" s="430"/>
      <c r="G31" s="430"/>
      <c r="H31" s="425">
        <v>5</v>
      </c>
      <c r="I31" s="426"/>
      <c r="J31" s="426"/>
      <c r="K31" s="427"/>
      <c r="L31" s="420">
        <v>500000</v>
      </c>
      <c r="M31" s="421"/>
      <c r="N31" s="421"/>
      <c r="O31" s="421"/>
      <c r="P31" s="421"/>
      <c r="Q31" s="421"/>
      <c r="R31" s="421"/>
      <c r="S31" s="422"/>
      <c r="T31" s="425">
        <v>1</v>
      </c>
      <c r="U31" s="426"/>
      <c r="V31" s="427"/>
      <c r="W31" s="408">
        <v>400000</v>
      </c>
      <c r="X31" s="408"/>
      <c r="Y31" s="408"/>
      <c r="Z31" s="419">
        <v>1</v>
      </c>
      <c r="AA31" s="419"/>
      <c r="AB31" s="408">
        <v>1000</v>
      </c>
      <c r="AC31" s="408"/>
      <c r="AD31" s="408"/>
      <c r="AE31" s="436">
        <f t="shared" si="0"/>
        <v>7</v>
      </c>
      <c r="AF31" s="437"/>
      <c r="AG31" s="437"/>
      <c r="AH31" s="438"/>
      <c r="AI31" s="417">
        <f t="shared" si="1"/>
        <v>901000</v>
      </c>
      <c r="AJ31" s="417"/>
      <c r="AK31" s="417"/>
      <c r="AL31" s="417"/>
      <c r="AM31" s="418"/>
      <c r="AN31" s="328"/>
      <c r="AO31" s="419">
        <v>4</v>
      </c>
      <c r="AP31" s="419"/>
      <c r="AQ31" s="420">
        <v>400000</v>
      </c>
      <c r="AR31" s="421"/>
      <c r="AS31" s="421"/>
      <c r="AT31" s="421"/>
      <c r="AU31" s="421"/>
      <c r="AV31" s="421"/>
      <c r="AW31" s="422"/>
      <c r="AX31" s="419">
        <v>1</v>
      </c>
      <c r="AY31" s="419"/>
      <c r="AZ31" s="419"/>
      <c r="BA31" s="408">
        <v>100000</v>
      </c>
      <c r="BB31" s="408"/>
      <c r="BC31" s="408"/>
      <c r="BD31" s="408"/>
      <c r="BE31" s="408"/>
      <c r="BF31" s="409">
        <f t="shared" si="2"/>
        <v>5</v>
      </c>
      <c r="BG31" s="409"/>
      <c r="BH31" s="409"/>
      <c r="BI31" s="409"/>
      <c r="BJ31" s="409"/>
      <c r="BK31" s="410">
        <f t="shared" si="3"/>
        <v>500000</v>
      </c>
      <c r="BL31" s="410"/>
      <c r="BM31" s="410"/>
      <c r="BN31" s="410"/>
      <c r="BO31" s="410"/>
      <c r="BP31" s="410"/>
      <c r="BQ31" s="410"/>
      <c r="BR31" s="410"/>
      <c r="BS31" s="410"/>
      <c r="BT31" s="397"/>
      <c r="BU31" s="397"/>
      <c r="BV31" s="397"/>
      <c r="BW31" s="397"/>
      <c r="BX31" s="397"/>
      <c r="BY31" s="398"/>
      <c r="BZ31" s="399"/>
      <c r="CA31" s="399"/>
      <c r="CB31" s="399"/>
      <c r="CC31" s="399"/>
      <c r="CD31" s="399"/>
      <c r="CE31" s="400"/>
    </row>
    <row r="32" spans="2:85" ht="19.5" customHeight="1">
      <c r="B32" s="25" t="s">
        <v>66</v>
      </c>
      <c r="C32" s="102">
        <v>4</v>
      </c>
      <c r="D32" s="104" t="s">
        <v>59</v>
      </c>
      <c r="E32" s="102">
        <v>6</v>
      </c>
      <c r="F32" s="423" t="s">
        <v>67</v>
      </c>
      <c r="G32" s="424"/>
      <c r="H32" s="425">
        <v>5</v>
      </c>
      <c r="I32" s="426"/>
      <c r="J32" s="426"/>
      <c r="K32" s="427"/>
      <c r="L32" s="420">
        <v>500000</v>
      </c>
      <c r="M32" s="421"/>
      <c r="N32" s="421"/>
      <c r="O32" s="421"/>
      <c r="P32" s="421"/>
      <c r="Q32" s="421"/>
      <c r="R32" s="421"/>
      <c r="S32" s="422"/>
      <c r="T32" s="425">
        <v>1</v>
      </c>
      <c r="U32" s="426"/>
      <c r="V32" s="427"/>
      <c r="W32" s="408">
        <v>200000</v>
      </c>
      <c r="X32" s="408"/>
      <c r="Y32" s="408"/>
      <c r="Z32" s="419">
        <v>1</v>
      </c>
      <c r="AA32" s="419"/>
      <c r="AB32" s="408">
        <v>1000</v>
      </c>
      <c r="AC32" s="408"/>
      <c r="AD32" s="408"/>
      <c r="AE32" s="436">
        <f t="shared" si="0"/>
        <v>7</v>
      </c>
      <c r="AF32" s="437"/>
      <c r="AG32" s="437"/>
      <c r="AH32" s="438"/>
      <c r="AI32" s="417">
        <f t="shared" si="1"/>
        <v>701000</v>
      </c>
      <c r="AJ32" s="417"/>
      <c r="AK32" s="417"/>
      <c r="AL32" s="417"/>
      <c r="AM32" s="418"/>
      <c r="AN32" s="328"/>
      <c r="AO32" s="419">
        <v>4</v>
      </c>
      <c r="AP32" s="419"/>
      <c r="AQ32" s="420">
        <v>400000</v>
      </c>
      <c r="AR32" s="421"/>
      <c r="AS32" s="421"/>
      <c r="AT32" s="421"/>
      <c r="AU32" s="421"/>
      <c r="AV32" s="421"/>
      <c r="AW32" s="422"/>
      <c r="AX32" s="419">
        <v>1</v>
      </c>
      <c r="AY32" s="419"/>
      <c r="AZ32" s="419"/>
      <c r="BA32" s="408">
        <v>100000</v>
      </c>
      <c r="BB32" s="408"/>
      <c r="BC32" s="408"/>
      <c r="BD32" s="408"/>
      <c r="BE32" s="408"/>
      <c r="BF32" s="409">
        <f t="shared" si="2"/>
        <v>5</v>
      </c>
      <c r="BG32" s="409"/>
      <c r="BH32" s="409"/>
      <c r="BI32" s="409"/>
      <c r="BJ32" s="409"/>
      <c r="BK32" s="410">
        <f t="shared" si="3"/>
        <v>500000</v>
      </c>
      <c r="BL32" s="410"/>
      <c r="BM32" s="410"/>
      <c r="BN32" s="410"/>
      <c r="BO32" s="410"/>
      <c r="BP32" s="410"/>
      <c r="BQ32" s="410"/>
      <c r="BR32" s="410"/>
      <c r="BS32" s="410"/>
      <c r="BT32" s="397"/>
      <c r="BU32" s="397"/>
      <c r="BV32" s="397"/>
      <c r="BW32" s="397"/>
      <c r="BX32" s="397"/>
      <c r="BY32" s="398"/>
      <c r="BZ32" s="399"/>
      <c r="CA32" s="399"/>
      <c r="CB32" s="399"/>
      <c r="CC32" s="399"/>
      <c r="CD32" s="399"/>
      <c r="CE32" s="400"/>
    </row>
    <row r="33" spans="1:85" ht="19.5" customHeight="1">
      <c r="B33" s="26" t="s">
        <v>68</v>
      </c>
      <c r="C33" s="102">
        <v>4</v>
      </c>
      <c r="D33" s="104" t="s">
        <v>59</v>
      </c>
      <c r="E33" s="102">
        <v>8</v>
      </c>
      <c r="F33" s="423" t="s">
        <v>67</v>
      </c>
      <c r="G33" s="424"/>
      <c r="H33" s="425">
        <v>5</v>
      </c>
      <c r="I33" s="426"/>
      <c r="J33" s="426"/>
      <c r="K33" s="427"/>
      <c r="L33" s="420">
        <v>500000</v>
      </c>
      <c r="M33" s="421"/>
      <c r="N33" s="421"/>
      <c r="O33" s="421"/>
      <c r="P33" s="421"/>
      <c r="Q33" s="421"/>
      <c r="R33" s="421"/>
      <c r="S33" s="422"/>
      <c r="T33" s="425">
        <v>1</v>
      </c>
      <c r="U33" s="426"/>
      <c r="V33" s="427"/>
      <c r="W33" s="408">
        <v>1000000</v>
      </c>
      <c r="X33" s="408"/>
      <c r="Y33" s="408"/>
      <c r="Z33" s="419">
        <v>1</v>
      </c>
      <c r="AA33" s="419"/>
      <c r="AB33" s="408">
        <v>1000</v>
      </c>
      <c r="AC33" s="408"/>
      <c r="AD33" s="408"/>
      <c r="AE33" s="436">
        <f t="shared" si="0"/>
        <v>7</v>
      </c>
      <c r="AF33" s="437"/>
      <c r="AG33" s="437"/>
      <c r="AH33" s="438"/>
      <c r="AI33" s="417">
        <f t="shared" si="1"/>
        <v>1501000</v>
      </c>
      <c r="AJ33" s="417"/>
      <c r="AK33" s="417"/>
      <c r="AL33" s="417"/>
      <c r="AM33" s="418"/>
      <c r="AN33" s="328"/>
      <c r="AO33" s="419">
        <v>4</v>
      </c>
      <c r="AP33" s="419"/>
      <c r="AQ33" s="420">
        <v>400000</v>
      </c>
      <c r="AR33" s="421"/>
      <c r="AS33" s="421"/>
      <c r="AT33" s="421"/>
      <c r="AU33" s="421"/>
      <c r="AV33" s="421"/>
      <c r="AW33" s="422"/>
      <c r="AX33" s="419">
        <v>1</v>
      </c>
      <c r="AY33" s="419"/>
      <c r="AZ33" s="419"/>
      <c r="BA33" s="408">
        <v>200000</v>
      </c>
      <c r="BB33" s="408"/>
      <c r="BC33" s="408"/>
      <c r="BD33" s="408"/>
      <c r="BE33" s="408"/>
      <c r="BF33" s="409">
        <f t="shared" si="2"/>
        <v>5</v>
      </c>
      <c r="BG33" s="409"/>
      <c r="BH33" s="409"/>
      <c r="BI33" s="409"/>
      <c r="BJ33" s="409"/>
      <c r="BK33" s="410">
        <f t="shared" si="3"/>
        <v>600000</v>
      </c>
      <c r="BL33" s="410"/>
      <c r="BM33" s="410"/>
      <c r="BN33" s="410"/>
      <c r="BO33" s="410"/>
      <c r="BP33" s="410"/>
      <c r="BQ33" s="410"/>
      <c r="BR33" s="410"/>
      <c r="BS33" s="410"/>
      <c r="BT33" s="397"/>
      <c r="BU33" s="397"/>
      <c r="BV33" s="397"/>
      <c r="BW33" s="397"/>
      <c r="BX33" s="397"/>
      <c r="BY33" s="398"/>
      <c r="BZ33" s="399"/>
      <c r="CA33" s="399"/>
      <c r="CB33" s="399"/>
      <c r="CC33" s="399"/>
      <c r="CD33" s="399"/>
      <c r="CE33" s="400"/>
    </row>
    <row r="34" spans="1:85" ht="19.5" customHeight="1">
      <c r="B34" s="411" t="s">
        <v>69</v>
      </c>
      <c r="C34" s="412"/>
      <c r="D34" s="412"/>
      <c r="E34" s="412"/>
      <c r="F34" s="412"/>
      <c r="G34" s="413"/>
      <c r="H34" s="414">
        <f>SUM(H26:K33)</f>
        <v>40</v>
      </c>
      <c r="I34" s="415"/>
      <c r="J34" s="415"/>
      <c r="K34" s="416"/>
      <c r="L34" s="405">
        <f>SUM(L26:S33)</f>
        <v>4000000</v>
      </c>
      <c r="M34" s="406"/>
      <c r="N34" s="406"/>
      <c r="O34" s="406"/>
      <c r="P34" s="406"/>
      <c r="Q34" s="406"/>
      <c r="R34" s="406"/>
      <c r="S34" s="407"/>
      <c r="T34" s="401">
        <f>SUM(T26:V33)</f>
        <v>8</v>
      </c>
      <c r="U34" s="401"/>
      <c r="V34" s="401"/>
      <c r="W34" s="402">
        <f>SUM(W26:Y33)</f>
        <v>2700000</v>
      </c>
      <c r="X34" s="402"/>
      <c r="Y34" s="402"/>
      <c r="Z34" s="435">
        <f>SUM(Z26:AA33)</f>
        <v>8</v>
      </c>
      <c r="AA34" s="401"/>
      <c r="AB34" s="402">
        <f>SUM(AB26:AD33)</f>
        <v>8000</v>
      </c>
      <c r="AC34" s="402"/>
      <c r="AD34" s="402"/>
      <c r="AE34" s="434">
        <f>SUM(H34,T34,Z34)</f>
        <v>56</v>
      </c>
      <c r="AF34" s="395"/>
      <c r="AG34" s="395"/>
      <c r="AH34" s="395"/>
      <c r="AI34" s="403">
        <f>SUM(L34,W34,AB34)</f>
        <v>6708000</v>
      </c>
      <c r="AJ34" s="403"/>
      <c r="AK34" s="403"/>
      <c r="AL34" s="403"/>
      <c r="AM34" s="404"/>
      <c r="AN34" s="328"/>
      <c r="AO34" s="401">
        <f>SUM(AO26:AP33)</f>
        <v>32</v>
      </c>
      <c r="AP34" s="401"/>
      <c r="AQ34" s="405">
        <f>SUM(AQ26:AW33)</f>
        <v>3200000</v>
      </c>
      <c r="AR34" s="406"/>
      <c r="AS34" s="406"/>
      <c r="AT34" s="406"/>
      <c r="AU34" s="406"/>
      <c r="AV34" s="406"/>
      <c r="AW34" s="407"/>
      <c r="AX34" s="401">
        <f>SUM(AX26:AZ33)</f>
        <v>8</v>
      </c>
      <c r="AY34" s="401"/>
      <c r="AZ34" s="401"/>
      <c r="BA34" s="402">
        <f>SUM(BA26:BE33)</f>
        <v>900000</v>
      </c>
      <c r="BB34" s="402"/>
      <c r="BC34" s="402"/>
      <c r="BD34" s="402"/>
      <c r="BE34" s="402"/>
      <c r="BF34" s="395">
        <f>SUM(AO34,AX34)</f>
        <v>40</v>
      </c>
      <c r="BG34" s="395"/>
      <c r="BH34" s="395"/>
      <c r="BI34" s="395"/>
      <c r="BJ34" s="395"/>
      <c r="BK34" s="396">
        <f>SUM(AQ34,BA34)</f>
        <v>4100000</v>
      </c>
      <c r="BL34" s="396"/>
      <c r="BM34" s="396"/>
      <c r="BN34" s="396"/>
      <c r="BO34" s="396"/>
      <c r="BP34" s="396"/>
      <c r="BQ34" s="396"/>
      <c r="BR34" s="396"/>
      <c r="BS34" s="396"/>
      <c r="BT34" s="397"/>
      <c r="BU34" s="397"/>
      <c r="BV34" s="397"/>
      <c r="BW34" s="397"/>
      <c r="BX34" s="397"/>
      <c r="BY34" s="398"/>
      <c r="BZ34" s="399"/>
      <c r="CA34" s="399"/>
      <c r="CB34" s="399"/>
      <c r="CC34" s="399"/>
      <c r="CD34" s="399"/>
      <c r="CE34" s="400"/>
    </row>
    <row r="35" spans="1:85" ht="19.5" customHeight="1">
      <c r="B35" s="33" t="s">
        <v>58</v>
      </c>
      <c r="C35" s="103">
        <v>4</v>
      </c>
      <c r="D35" s="103" t="s">
        <v>59</v>
      </c>
      <c r="E35" s="431" t="s">
        <v>70</v>
      </c>
      <c r="F35" s="432"/>
      <c r="G35" s="433"/>
      <c r="H35" s="425">
        <v>5</v>
      </c>
      <c r="I35" s="426"/>
      <c r="J35" s="426"/>
      <c r="K35" s="427"/>
      <c r="L35" s="420">
        <v>500000</v>
      </c>
      <c r="M35" s="421"/>
      <c r="N35" s="421"/>
      <c r="O35" s="421"/>
      <c r="P35" s="421"/>
      <c r="Q35" s="421"/>
      <c r="R35" s="421"/>
      <c r="S35" s="422"/>
      <c r="T35" s="425">
        <v>1</v>
      </c>
      <c r="U35" s="426"/>
      <c r="V35" s="427"/>
      <c r="W35" s="408">
        <v>100000</v>
      </c>
      <c r="X35" s="408"/>
      <c r="Y35" s="408"/>
      <c r="Z35" s="419">
        <v>1</v>
      </c>
      <c r="AA35" s="419"/>
      <c r="AB35" s="408">
        <v>1000</v>
      </c>
      <c r="AC35" s="408"/>
      <c r="AD35" s="408"/>
      <c r="AE35" s="409">
        <f>SUM(H35,T35,Z35)</f>
        <v>7</v>
      </c>
      <c r="AF35" s="409"/>
      <c r="AG35" s="409"/>
      <c r="AH35" s="409"/>
      <c r="AI35" s="417">
        <f>SUM(L35,W35,AB35)</f>
        <v>601000</v>
      </c>
      <c r="AJ35" s="417"/>
      <c r="AK35" s="417"/>
      <c r="AL35" s="417"/>
      <c r="AM35" s="418"/>
      <c r="AN35" s="328"/>
      <c r="AO35" s="419">
        <v>4</v>
      </c>
      <c r="AP35" s="419"/>
      <c r="AQ35" s="420">
        <v>400000</v>
      </c>
      <c r="AR35" s="421"/>
      <c r="AS35" s="421"/>
      <c r="AT35" s="421"/>
      <c r="AU35" s="421"/>
      <c r="AV35" s="421"/>
      <c r="AW35" s="422"/>
      <c r="AX35" s="419">
        <v>1</v>
      </c>
      <c r="AY35" s="419"/>
      <c r="AZ35" s="419"/>
      <c r="BA35" s="408">
        <v>100000</v>
      </c>
      <c r="BB35" s="408"/>
      <c r="BC35" s="408"/>
      <c r="BD35" s="408"/>
      <c r="BE35" s="408"/>
      <c r="BF35" s="409">
        <f>SUM(AO35,AX35)</f>
        <v>5</v>
      </c>
      <c r="BG35" s="409"/>
      <c r="BH35" s="409"/>
      <c r="BI35" s="409"/>
      <c r="BJ35" s="409"/>
      <c r="BK35" s="410">
        <f>SUM(AQ35,BA35)</f>
        <v>500000</v>
      </c>
      <c r="BL35" s="410"/>
      <c r="BM35" s="410"/>
      <c r="BN35" s="410"/>
      <c r="BO35" s="410"/>
      <c r="BP35" s="410"/>
      <c r="BQ35" s="410"/>
      <c r="BR35" s="410"/>
      <c r="BS35" s="410"/>
      <c r="BT35" s="397"/>
      <c r="BU35" s="397"/>
      <c r="BV35" s="397"/>
      <c r="BW35" s="397"/>
      <c r="BX35" s="397"/>
      <c r="BY35" s="398"/>
      <c r="BZ35" s="399"/>
      <c r="CA35" s="399"/>
      <c r="CB35" s="399"/>
      <c r="CC35" s="399"/>
      <c r="CD35" s="399"/>
      <c r="CE35" s="400"/>
    </row>
    <row r="36" spans="1:85" ht="19.5" customHeight="1">
      <c r="B36" s="428" t="s">
        <v>71</v>
      </c>
      <c r="C36" s="429"/>
      <c r="D36" s="429"/>
      <c r="E36" s="430"/>
      <c r="F36" s="430"/>
      <c r="G36" s="430"/>
      <c r="H36" s="425">
        <v>5</v>
      </c>
      <c r="I36" s="426"/>
      <c r="J36" s="426"/>
      <c r="K36" s="427"/>
      <c r="L36" s="420">
        <v>500000</v>
      </c>
      <c r="M36" s="421"/>
      <c r="N36" s="421"/>
      <c r="O36" s="421"/>
      <c r="P36" s="421"/>
      <c r="Q36" s="421"/>
      <c r="R36" s="421"/>
      <c r="S36" s="422"/>
      <c r="T36" s="419">
        <v>1</v>
      </c>
      <c r="U36" s="419"/>
      <c r="V36" s="419"/>
      <c r="W36" s="408">
        <v>100000</v>
      </c>
      <c r="X36" s="408"/>
      <c r="Y36" s="408"/>
      <c r="Z36" s="419">
        <v>1</v>
      </c>
      <c r="AA36" s="419"/>
      <c r="AB36" s="408">
        <v>1000</v>
      </c>
      <c r="AC36" s="408"/>
      <c r="AD36" s="408"/>
      <c r="AE36" s="409">
        <f t="shared" ref="AE36:AE42" si="4">SUM(H36,T36,Z36)</f>
        <v>7</v>
      </c>
      <c r="AF36" s="409"/>
      <c r="AG36" s="409"/>
      <c r="AH36" s="409"/>
      <c r="AI36" s="417">
        <f t="shared" ref="AI36:AI42" si="5">SUM(L36,W36,AB36)</f>
        <v>601000</v>
      </c>
      <c r="AJ36" s="417"/>
      <c r="AK36" s="417"/>
      <c r="AL36" s="417"/>
      <c r="AM36" s="418"/>
      <c r="AN36" s="328"/>
      <c r="AO36" s="419">
        <v>4</v>
      </c>
      <c r="AP36" s="419"/>
      <c r="AQ36" s="420">
        <v>400000</v>
      </c>
      <c r="AR36" s="421"/>
      <c r="AS36" s="421"/>
      <c r="AT36" s="421"/>
      <c r="AU36" s="421"/>
      <c r="AV36" s="421"/>
      <c r="AW36" s="422"/>
      <c r="AX36" s="419">
        <v>1</v>
      </c>
      <c r="AY36" s="419"/>
      <c r="AZ36" s="419"/>
      <c r="BA36" s="408">
        <v>100000</v>
      </c>
      <c r="BB36" s="408"/>
      <c r="BC36" s="408"/>
      <c r="BD36" s="408"/>
      <c r="BE36" s="408"/>
      <c r="BF36" s="409">
        <f t="shared" ref="BF36:BF42" si="6">SUM(AO36,AX36)</f>
        <v>5</v>
      </c>
      <c r="BG36" s="409"/>
      <c r="BH36" s="409"/>
      <c r="BI36" s="409"/>
      <c r="BJ36" s="409"/>
      <c r="BK36" s="410">
        <f t="shared" ref="BK36:BK42" si="7">SUM(AQ36,BA36)</f>
        <v>500000</v>
      </c>
      <c r="BL36" s="410"/>
      <c r="BM36" s="410"/>
      <c r="BN36" s="410"/>
      <c r="BO36" s="410"/>
      <c r="BP36" s="410"/>
      <c r="BQ36" s="410"/>
      <c r="BR36" s="410"/>
      <c r="BS36" s="410"/>
      <c r="BT36" s="397"/>
      <c r="BU36" s="397"/>
      <c r="BV36" s="397"/>
      <c r="BW36" s="397"/>
      <c r="BX36" s="397"/>
      <c r="BY36" s="398"/>
      <c r="BZ36" s="399"/>
      <c r="CA36" s="399"/>
      <c r="CB36" s="399"/>
      <c r="CC36" s="399"/>
      <c r="CD36" s="399"/>
      <c r="CE36" s="400"/>
    </row>
    <row r="37" spans="1:85" ht="19.5" customHeight="1">
      <c r="B37" s="428" t="s">
        <v>72</v>
      </c>
      <c r="C37" s="429"/>
      <c r="D37" s="429"/>
      <c r="E37" s="430"/>
      <c r="F37" s="430"/>
      <c r="G37" s="430"/>
      <c r="H37" s="425">
        <v>5</v>
      </c>
      <c r="I37" s="426"/>
      <c r="J37" s="426"/>
      <c r="K37" s="427"/>
      <c r="L37" s="420">
        <v>500000</v>
      </c>
      <c r="M37" s="421"/>
      <c r="N37" s="421"/>
      <c r="O37" s="421"/>
      <c r="P37" s="421"/>
      <c r="Q37" s="421"/>
      <c r="R37" s="421"/>
      <c r="S37" s="422"/>
      <c r="T37" s="419">
        <v>1</v>
      </c>
      <c r="U37" s="419"/>
      <c r="V37" s="419"/>
      <c r="W37" s="408">
        <v>100000</v>
      </c>
      <c r="X37" s="408"/>
      <c r="Y37" s="408"/>
      <c r="Z37" s="419">
        <v>1</v>
      </c>
      <c r="AA37" s="419"/>
      <c r="AB37" s="408">
        <v>1000</v>
      </c>
      <c r="AC37" s="408"/>
      <c r="AD37" s="408"/>
      <c r="AE37" s="409">
        <f t="shared" si="4"/>
        <v>7</v>
      </c>
      <c r="AF37" s="409"/>
      <c r="AG37" s="409"/>
      <c r="AH37" s="409"/>
      <c r="AI37" s="417">
        <f t="shared" si="5"/>
        <v>601000</v>
      </c>
      <c r="AJ37" s="417"/>
      <c r="AK37" s="417"/>
      <c r="AL37" s="417"/>
      <c r="AM37" s="418"/>
      <c r="AN37" s="328"/>
      <c r="AO37" s="419">
        <v>4</v>
      </c>
      <c r="AP37" s="419"/>
      <c r="AQ37" s="420">
        <v>400000</v>
      </c>
      <c r="AR37" s="421"/>
      <c r="AS37" s="421"/>
      <c r="AT37" s="421"/>
      <c r="AU37" s="421"/>
      <c r="AV37" s="421"/>
      <c r="AW37" s="422"/>
      <c r="AX37" s="419">
        <v>1</v>
      </c>
      <c r="AY37" s="419"/>
      <c r="AZ37" s="419"/>
      <c r="BA37" s="408">
        <v>100000</v>
      </c>
      <c r="BB37" s="408"/>
      <c r="BC37" s="408"/>
      <c r="BD37" s="408"/>
      <c r="BE37" s="408"/>
      <c r="BF37" s="409">
        <f t="shared" si="6"/>
        <v>5</v>
      </c>
      <c r="BG37" s="409"/>
      <c r="BH37" s="409"/>
      <c r="BI37" s="409"/>
      <c r="BJ37" s="409"/>
      <c r="BK37" s="410">
        <f t="shared" si="7"/>
        <v>500000</v>
      </c>
      <c r="BL37" s="410"/>
      <c r="BM37" s="410"/>
      <c r="BN37" s="410"/>
      <c r="BO37" s="410"/>
      <c r="BP37" s="410"/>
      <c r="BQ37" s="410"/>
      <c r="BR37" s="410"/>
      <c r="BS37" s="410"/>
      <c r="BT37" s="397"/>
      <c r="BU37" s="397"/>
      <c r="BV37" s="397"/>
      <c r="BW37" s="397"/>
      <c r="BX37" s="397"/>
      <c r="BY37" s="398"/>
      <c r="BZ37" s="399"/>
      <c r="CA37" s="399"/>
      <c r="CB37" s="399"/>
      <c r="CC37" s="399"/>
      <c r="CD37" s="399"/>
      <c r="CE37" s="400"/>
    </row>
    <row r="38" spans="1:85" ht="19.5" customHeight="1">
      <c r="B38" s="33" t="s">
        <v>58</v>
      </c>
      <c r="C38" s="103">
        <f>C26+1</f>
        <v>5</v>
      </c>
      <c r="D38" s="103" t="s">
        <v>59</v>
      </c>
      <c r="E38" s="431" t="s">
        <v>73</v>
      </c>
      <c r="F38" s="432"/>
      <c r="G38" s="433"/>
      <c r="H38" s="425">
        <v>5</v>
      </c>
      <c r="I38" s="426"/>
      <c r="J38" s="426"/>
      <c r="K38" s="427"/>
      <c r="L38" s="420">
        <v>500000</v>
      </c>
      <c r="M38" s="421"/>
      <c r="N38" s="421"/>
      <c r="O38" s="421"/>
      <c r="P38" s="421"/>
      <c r="Q38" s="421"/>
      <c r="R38" s="421"/>
      <c r="S38" s="422"/>
      <c r="T38" s="419">
        <v>1</v>
      </c>
      <c r="U38" s="419"/>
      <c r="V38" s="419"/>
      <c r="W38" s="408">
        <v>100000</v>
      </c>
      <c r="X38" s="408"/>
      <c r="Y38" s="408"/>
      <c r="Z38" s="419">
        <v>1</v>
      </c>
      <c r="AA38" s="419"/>
      <c r="AB38" s="408">
        <v>1000</v>
      </c>
      <c r="AC38" s="408"/>
      <c r="AD38" s="408"/>
      <c r="AE38" s="409">
        <f t="shared" si="4"/>
        <v>7</v>
      </c>
      <c r="AF38" s="409"/>
      <c r="AG38" s="409"/>
      <c r="AH38" s="409"/>
      <c r="AI38" s="417">
        <f t="shared" si="5"/>
        <v>601000</v>
      </c>
      <c r="AJ38" s="417"/>
      <c r="AK38" s="417"/>
      <c r="AL38" s="417"/>
      <c r="AM38" s="418"/>
      <c r="AN38" s="328"/>
      <c r="AO38" s="419">
        <v>4</v>
      </c>
      <c r="AP38" s="419"/>
      <c r="AQ38" s="420">
        <v>400000</v>
      </c>
      <c r="AR38" s="421"/>
      <c r="AS38" s="421"/>
      <c r="AT38" s="421"/>
      <c r="AU38" s="421"/>
      <c r="AV38" s="421"/>
      <c r="AW38" s="422"/>
      <c r="AX38" s="419">
        <v>1</v>
      </c>
      <c r="AY38" s="419"/>
      <c r="AZ38" s="419"/>
      <c r="BA38" s="408">
        <v>100000</v>
      </c>
      <c r="BB38" s="408"/>
      <c r="BC38" s="408"/>
      <c r="BD38" s="408"/>
      <c r="BE38" s="408"/>
      <c r="BF38" s="409">
        <f t="shared" si="6"/>
        <v>5</v>
      </c>
      <c r="BG38" s="409"/>
      <c r="BH38" s="409"/>
      <c r="BI38" s="409"/>
      <c r="BJ38" s="409"/>
      <c r="BK38" s="410">
        <f t="shared" si="7"/>
        <v>500000</v>
      </c>
      <c r="BL38" s="410"/>
      <c r="BM38" s="410"/>
      <c r="BN38" s="410"/>
      <c r="BO38" s="410"/>
      <c r="BP38" s="410"/>
      <c r="BQ38" s="410"/>
      <c r="BR38" s="410"/>
      <c r="BS38" s="410"/>
      <c r="BT38" s="397"/>
      <c r="BU38" s="397"/>
      <c r="BV38" s="397"/>
      <c r="BW38" s="397"/>
      <c r="BX38" s="397"/>
      <c r="BY38" s="398"/>
      <c r="BZ38" s="399"/>
      <c r="CA38" s="399"/>
      <c r="CB38" s="399"/>
      <c r="CC38" s="399"/>
      <c r="CD38" s="399"/>
      <c r="CE38" s="400"/>
    </row>
    <row r="39" spans="1:85" ht="19.5" customHeight="1">
      <c r="B39" s="428" t="s">
        <v>74</v>
      </c>
      <c r="C39" s="429"/>
      <c r="D39" s="429"/>
      <c r="E39" s="430"/>
      <c r="F39" s="430"/>
      <c r="G39" s="430"/>
      <c r="H39" s="425">
        <v>5</v>
      </c>
      <c r="I39" s="426"/>
      <c r="J39" s="426"/>
      <c r="K39" s="427"/>
      <c r="L39" s="420">
        <v>500000</v>
      </c>
      <c r="M39" s="421"/>
      <c r="N39" s="421"/>
      <c r="O39" s="421"/>
      <c r="P39" s="421"/>
      <c r="Q39" s="421"/>
      <c r="R39" s="421"/>
      <c r="S39" s="422"/>
      <c r="T39" s="419">
        <v>1</v>
      </c>
      <c r="U39" s="419"/>
      <c r="V39" s="419"/>
      <c r="W39" s="408">
        <v>100000</v>
      </c>
      <c r="X39" s="408"/>
      <c r="Y39" s="408"/>
      <c r="Z39" s="419">
        <v>1</v>
      </c>
      <c r="AA39" s="419"/>
      <c r="AB39" s="408">
        <v>1000</v>
      </c>
      <c r="AC39" s="408"/>
      <c r="AD39" s="408"/>
      <c r="AE39" s="409">
        <f t="shared" si="4"/>
        <v>7</v>
      </c>
      <c r="AF39" s="409"/>
      <c r="AG39" s="409"/>
      <c r="AH39" s="409"/>
      <c r="AI39" s="417">
        <f t="shared" si="5"/>
        <v>601000</v>
      </c>
      <c r="AJ39" s="417"/>
      <c r="AK39" s="417"/>
      <c r="AL39" s="417"/>
      <c r="AM39" s="418"/>
      <c r="AN39" s="328"/>
      <c r="AO39" s="419">
        <v>4</v>
      </c>
      <c r="AP39" s="419"/>
      <c r="AQ39" s="420">
        <v>400000</v>
      </c>
      <c r="AR39" s="421"/>
      <c r="AS39" s="421"/>
      <c r="AT39" s="421"/>
      <c r="AU39" s="421"/>
      <c r="AV39" s="421"/>
      <c r="AW39" s="422"/>
      <c r="AX39" s="419">
        <v>1</v>
      </c>
      <c r="AY39" s="419"/>
      <c r="AZ39" s="419"/>
      <c r="BA39" s="408">
        <v>100000</v>
      </c>
      <c r="BB39" s="408"/>
      <c r="BC39" s="408"/>
      <c r="BD39" s="408"/>
      <c r="BE39" s="408"/>
      <c r="BF39" s="409">
        <f t="shared" si="6"/>
        <v>5</v>
      </c>
      <c r="BG39" s="409"/>
      <c r="BH39" s="409"/>
      <c r="BI39" s="409"/>
      <c r="BJ39" s="409"/>
      <c r="BK39" s="410">
        <f t="shared" si="7"/>
        <v>500000</v>
      </c>
      <c r="BL39" s="410"/>
      <c r="BM39" s="410"/>
      <c r="BN39" s="410"/>
      <c r="BO39" s="410"/>
      <c r="BP39" s="410"/>
      <c r="BQ39" s="410"/>
      <c r="BR39" s="410"/>
      <c r="BS39" s="410"/>
      <c r="BT39" s="397"/>
      <c r="BU39" s="397"/>
      <c r="BV39" s="397"/>
      <c r="BW39" s="397"/>
      <c r="BX39" s="397"/>
      <c r="BY39" s="398"/>
      <c r="BZ39" s="399"/>
      <c r="CA39" s="399"/>
      <c r="CB39" s="399"/>
      <c r="CC39" s="399"/>
      <c r="CD39" s="399"/>
      <c r="CE39" s="400"/>
    </row>
    <row r="40" spans="1:85" ht="19.5" customHeight="1">
      <c r="B40" s="428" t="s">
        <v>75</v>
      </c>
      <c r="C40" s="429"/>
      <c r="D40" s="429"/>
      <c r="E40" s="430"/>
      <c r="F40" s="430"/>
      <c r="G40" s="430"/>
      <c r="H40" s="425">
        <v>5</v>
      </c>
      <c r="I40" s="426"/>
      <c r="J40" s="426"/>
      <c r="K40" s="427"/>
      <c r="L40" s="420">
        <v>500000</v>
      </c>
      <c r="M40" s="421"/>
      <c r="N40" s="421"/>
      <c r="O40" s="421"/>
      <c r="P40" s="421"/>
      <c r="Q40" s="421"/>
      <c r="R40" s="421"/>
      <c r="S40" s="422"/>
      <c r="T40" s="419">
        <v>1</v>
      </c>
      <c r="U40" s="419"/>
      <c r="V40" s="419"/>
      <c r="W40" s="408">
        <v>100000</v>
      </c>
      <c r="X40" s="408"/>
      <c r="Y40" s="408"/>
      <c r="Z40" s="419">
        <v>1</v>
      </c>
      <c r="AA40" s="419"/>
      <c r="AB40" s="408">
        <v>1000</v>
      </c>
      <c r="AC40" s="408"/>
      <c r="AD40" s="408"/>
      <c r="AE40" s="409">
        <f t="shared" si="4"/>
        <v>7</v>
      </c>
      <c r="AF40" s="409"/>
      <c r="AG40" s="409"/>
      <c r="AH40" s="409"/>
      <c r="AI40" s="417">
        <f t="shared" si="5"/>
        <v>601000</v>
      </c>
      <c r="AJ40" s="417"/>
      <c r="AK40" s="417"/>
      <c r="AL40" s="417"/>
      <c r="AM40" s="418"/>
      <c r="AN40" s="328"/>
      <c r="AO40" s="419">
        <v>4</v>
      </c>
      <c r="AP40" s="419"/>
      <c r="AQ40" s="420">
        <v>400000</v>
      </c>
      <c r="AR40" s="421"/>
      <c r="AS40" s="421"/>
      <c r="AT40" s="421"/>
      <c r="AU40" s="421"/>
      <c r="AV40" s="421"/>
      <c r="AW40" s="422"/>
      <c r="AX40" s="419">
        <v>1</v>
      </c>
      <c r="AY40" s="419"/>
      <c r="AZ40" s="419"/>
      <c r="BA40" s="408">
        <v>100000</v>
      </c>
      <c r="BB40" s="408"/>
      <c r="BC40" s="408"/>
      <c r="BD40" s="408"/>
      <c r="BE40" s="408"/>
      <c r="BF40" s="409">
        <f t="shared" si="6"/>
        <v>5</v>
      </c>
      <c r="BG40" s="409"/>
      <c r="BH40" s="409"/>
      <c r="BI40" s="409"/>
      <c r="BJ40" s="409"/>
      <c r="BK40" s="410">
        <f t="shared" si="7"/>
        <v>500000</v>
      </c>
      <c r="BL40" s="410"/>
      <c r="BM40" s="410"/>
      <c r="BN40" s="410"/>
      <c r="BO40" s="410"/>
      <c r="BP40" s="410"/>
      <c r="BQ40" s="410"/>
      <c r="BR40" s="410"/>
      <c r="BS40" s="410"/>
      <c r="BT40" s="397"/>
      <c r="BU40" s="397"/>
      <c r="BV40" s="397"/>
      <c r="BW40" s="397"/>
      <c r="BX40" s="397"/>
      <c r="BY40" s="398"/>
      <c r="BZ40" s="399"/>
      <c r="CA40" s="399"/>
      <c r="CB40" s="399"/>
      <c r="CC40" s="399"/>
      <c r="CD40" s="399"/>
      <c r="CE40" s="400"/>
    </row>
    <row r="41" spans="1:85" ht="20.25" customHeight="1">
      <c r="A41" s="27"/>
      <c r="B41" s="25" t="s">
        <v>66</v>
      </c>
      <c r="C41" s="102">
        <v>4</v>
      </c>
      <c r="D41" s="104" t="s">
        <v>59</v>
      </c>
      <c r="E41" s="102">
        <v>12</v>
      </c>
      <c r="F41" s="423" t="s">
        <v>67</v>
      </c>
      <c r="G41" s="424"/>
      <c r="H41" s="425">
        <v>5</v>
      </c>
      <c r="I41" s="426"/>
      <c r="J41" s="426"/>
      <c r="K41" s="427"/>
      <c r="L41" s="420">
        <v>500000</v>
      </c>
      <c r="M41" s="421"/>
      <c r="N41" s="421"/>
      <c r="O41" s="421"/>
      <c r="P41" s="421"/>
      <c r="Q41" s="421"/>
      <c r="R41" s="421"/>
      <c r="S41" s="422"/>
      <c r="T41" s="419">
        <v>1</v>
      </c>
      <c r="U41" s="419"/>
      <c r="V41" s="419"/>
      <c r="W41" s="408">
        <v>100000</v>
      </c>
      <c r="X41" s="408"/>
      <c r="Y41" s="408"/>
      <c r="Z41" s="419">
        <v>1</v>
      </c>
      <c r="AA41" s="419"/>
      <c r="AB41" s="408">
        <v>1000</v>
      </c>
      <c r="AC41" s="408"/>
      <c r="AD41" s="408"/>
      <c r="AE41" s="409">
        <f t="shared" si="4"/>
        <v>7</v>
      </c>
      <c r="AF41" s="409"/>
      <c r="AG41" s="409"/>
      <c r="AH41" s="409"/>
      <c r="AI41" s="417">
        <f t="shared" si="5"/>
        <v>601000</v>
      </c>
      <c r="AJ41" s="417"/>
      <c r="AK41" s="417"/>
      <c r="AL41" s="417"/>
      <c r="AM41" s="418"/>
      <c r="AN41" s="328"/>
      <c r="AO41" s="419">
        <v>4</v>
      </c>
      <c r="AP41" s="419"/>
      <c r="AQ41" s="420">
        <v>400000</v>
      </c>
      <c r="AR41" s="421"/>
      <c r="AS41" s="421"/>
      <c r="AT41" s="421"/>
      <c r="AU41" s="421"/>
      <c r="AV41" s="421"/>
      <c r="AW41" s="422"/>
      <c r="AX41" s="419">
        <v>1</v>
      </c>
      <c r="AY41" s="419"/>
      <c r="AZ41" s="419"/>
      <c r="BA41" s="408">
        <v>100000</v>
      </c>
      <c r="BB41" s="408"/>
      <c r="BC41" s="408"/>
      <c r="BD41" s="408"/>
      <c r="BE41" s="408"/>
      <c r="BF41" s="409">
        <f t="shared" si="6"/>
        <v>5</v>
      </c>
      <c r="BG41" s="409"/>
      <c r="BH41" s="409"/>
      <c r="BI41" s="409"/>
      <c r="BJ41" s="409"/>
      <c r="BK41" s="410">
        <f t="shared" si="7"/>
        <v>500000</v>
      </c>
      <c r="BL41" s="410"/>
      <c r="BM41" s="410"/>
      <c r="BN41" s="410"/>
      <c r="BO41" s="410"/>
      <c r="BP41" s="410"/>
      <c r="BQ41" s="410"/>
      <c r="BR41" s="410"/>
      <c r="BS41" s="410"/>
      <c r="BT41" s="397"/>
      <c r="BU41" s="397"/>
      <c r="BV41" s="397"/>
      <c r="BW41" s="397"/>
      <c r="BX41" s="397"/>
      <c r="BY41" s="398"/>
      <c r="BZ41" s="399"/>
      <c r="CA41" s="399"/>
      <c r="CB41" s="399"/>
      <c r="CC41" s="399"/>
      <c r="CD41" s="399"/>
      <c r="CE41" s="400"/>
      <c r="CG41" s="30"/>
    </row>
    <row r="42" spans="1:85" ht="20.25" customHeight="1">
      <c r="B42" s="26" t="s">
        <v>68</v>
      </c>
      <c r="C42" s="102">
        <v>5</v>
      </c>
      <c r="D42" s="104" t="s">
        <v>59</v>
      </c>
      <c r="E42" s="102">
        <v>2</v>
      </c>
      <c r="F42" s="423" t="s">
        <v>67</v>
      </c>
      <c r="G42" s="424"/>
      <c r="H42" s="425">
        <v>5</v>
      </c>
      <c r="I42" s="426"/>
      <c r="J42" s="426"/>
      <c r="K42" s="427"/>
      <c r="L42" s="420">
        <v>500000</v>
      </c>
      <c r="M42" s="421"/>
      <c r="N42" s="421"/>
      <c r="O42" s="421"/>
      <c r="P42" s="421"/>
      <c r="Q42" s="421"/>
      <c r="R42" s="421"/>
      <c r="S42" s="422"/>
      <c r="T42" s="419">
        <v>1</v>
      </c>
      <c r="U42" s="419"/>
      <c r="V42" s="419"/>
      <c r="W42" s="408">
        <v>100000</v>
      </c>
      <c r="X42" s="408"/>
      <c r="Y42" s="408"/>
      <c r="Z42" s="419">
        <v>1</v>
      </c>
      <c r="AA42" s="419"/>
      <c r="AB42" s="408">
        <v>1000</v>
      </c>
      <c r="AC42" s="408"/>
      <c r="AD42" s="408"/>
      <c r="AE42" s="409">
        <f t="shared" si="4"/>
        <v>7</v>
      </c>
      <c r="AF42" s="409"/>
      <c r="AG42" s="409"/>
      <c r="AH42" s="409"/>
      <c r="AI42" s="417">
        <f t="shared" si="5"/>
        <v>601000</v>
      </c>
      <c r="AJ42" s="417"/>
      <c r="AK42" s="417"/>
      <c r="AL42" s="417"/>
      <c r="AM42" s="418"/>
      <c r="AN42" s="328"/>
      <c r="AO42" s="419">
        <v>4</v>
      </c>
      <c r="AP42" s="419"/>
      <c r="AQ42" s="420">
        <v>400000</v>
      </c>
      <c r="AR42" s="421"/>
      <c r="AS42" s="421"/>
      <c r="AT42" s="421"/>
      <c r="AU42" s="421"/>
      <c r="AV42" s="421"/>
      <c r="AW42" s="422"/>
      <c r="AX42" s="419">
        <v>1</v>
      </c>
      <c r="AY42" s="419"/>
      <c r="AZ42" s="419"/>
      <c r="BA42" s="408">
        <v>300000</v>
      </c>
      <c r="BB42" s="408"/>
      <c r="BC42" s="408"/>
      <c r="BD42" s="408"/>
      <c r="BE42" s="408"/>
      <c r="BF42" s="409">
        <f t="shared" si="6"/>
        <v>5</v>
      </c>
      <c r="BG42" s="409"/>
      <c r="BH42" s="409"/>
      <c r="BI42" s="409"/>
      <c r="BJ42" s="409"/>
      <c r="BK42" s="410">
        <f t="shared" si="7"/>
        <v>700000</v>
      </c>
      <c r="BL42" s="410"/>
      <c r="BM42" s="410"/>
      <c r="BN42" s="410"/>
      <c r="BO42" s="410"/>
      <c r="BP42" s="410"/>
      <c r="BQ42" s="410"/>
      <c r="BR42" s="410"/>
      <c r="BS42" s="410"/>
      <c r="BT42" s="397"/>
      <c r="BU42" s="397"/>
      <c r="BV42" s="397"/>
      <c r="BW42" s="397"/>
      <c r="BX42" s="397"/>
      <c r="BY42" s="398"/>
      <c r="BZ42" s="399"/>
      <c r="CA42" s="399"/>
      <c r="CB42" s="399"/>
      <c r="CC42" s="399"/>
      <c r="CD42" s="399"/>
      <c r="CE42" s="400"/>
    </row>
    <row r="43" spans="1:85" ht="20.25" customHeight="1" thickBot="1">
      <c r="B43" s="411" t="s">
        <v>76</v>
      </c>
      <c r="C43" s="412"/>
      <c r="D43" s="412"/>
      <c r="E43" s="412"/>
      <c r="F43" s="412"/>
      <c r="G43" s="413"/>
      <c r="H43" s="414">
        <f>SUM(H35:K42)</f>
        <v>40</v>
      </c>
      <c r="I43" s="415"/>
      <c r="J43" s="415"/>
      <c r="K43" s="416"/>
      <c r="L43" s="405">
        <f>SUM(L35:S42)</f>
        <v>4000000</v>
      </c>
      <c r="M43" s="406"/>
      <c r="N43" s="406"/>
      <c r="O43" s="406"/>
      <c r="P43" s="406"/>
      <c r="Q43" s="406"/>
      <c r="R43" s="406"/>
      <c r="S43" s="407"/>
      <c r="T43" s="401">
        <f>SUM(T35:V42)</f>
        <v>8</v>
      </c>
      <c r="U43" s="401"/>
      <c r="V43" s="401"/>
      <c r="W43" s="402">
        <f>SUM(W35:Y42)</f>
        <v>800000</v>
      </c>
      <c r="X43" s="402"/>
      <c r="Y43" s="402"/>
      <c r="Z43" s="401">
        <f>SUM(Z35:AA42)</f>
        <v>8</v>
      </c>
      <c r="AA43" s="401"/>
      <c r="AB43" s="402">
        <f>SUM(AB35:AD42)</f>
        <v>8000</v>
      </c>
      <c r="AC43" s="402"/>
      <c r="AD43" s="402"/>
      <c r="AE43" s="395">
        <f>SUM(H43,T43,Z43)</f>
        <v>56</v>
      </c>
      <c r="AF43" s="395"/>
      <c r="AG43" s="395"/>
      <c r="AH43" s="395"/>
      <c r="AI43" s="403">
        <f>SUM(L43,W43,AB43)</f>
        <v>4808000</v>
      </c>
      <c r="AJ43" s="403"/>
      <c r="AK43" s="403"/>
      <c r="AL43" s="403"/>
      <c r="AM43" s="404"/>
      <c r="AN43" s="328"/>
      <c r="AO43" s="401">
        <f>SUM(AO35:AP42)</f>
        <v>32</v>
      </c>
      <c r="AP43" s="401"/>
      <c r="AQ43" s="405">
        <f>SUM(AQ35:AW42)</f>
        <v>3200000</v>
      </c>
      <c r="AR43" s="406"/>
      <c r="AS43" s="406"/>
      <c r="AT43" s="406"/>
      <c r="AU43" s="406"/>
      <c r="AV43" s="406"/>
      <c r="AW43" s="407"/>
      <c r="AX43" s="401">
        <f>SUM(AX35:AZ42)</f>
        <v>8</v>
      </c>
      <c r="AY43" s="401"/>
      <c r="AZ43" s="401"/>
      <c r="BA43" s="402">
        <f>SUM(BA35:BE42)</f>
        <v>1000000</v>
      </c>
      <c r="BB43" s="402"/>
      <c r="BC43" s="402"/>
      <c r="BD43" s="402"/>
      <c r="BE43" s="402"/>
      <c r="BF43" s="395">
        <f>SUM(BF35:BJ42)</f>
        <v>40</v>
      </c>
      <c r="BG43" s="395"/>
      <c r="BH43" s="395"/>
      <c r="BI43" s="395"/>
      <c r="BJ43" s="395"/>
      <c r="BK43" s="396">
        <f>SUM(AQ43,BA43)</f>
        <v>4200000</v>
      </c>
      <c r="BL43" s="396"/>
      <c r="BM43" s="396"/>
      <c r="BN43" s="396"/>
      <c r="BO43" s="396"/>
      <c r="BP43" s="396"/>
      <c r="BQ43" s="396"/>
      <c r="BR43" s="396"/>
      <c r="BS43" s="396"/>
      <c r="BT43" s="397"/>
      <c r="BU43" s="397"/>
      <c r="BV43" s="397"/>
      <c r="BW43" s="397"/>
      <c r="BX43" s="397"/>
      <c r="BY43" s="398"/>
      <c r="BZ43" s="399"/>
      <c r="CA43" s="399"/>
      <c r="CB43" s="399"/>
      <c r="CC43" s="399"/>
      <c r="CD43" s="399"/>
      <c r="CE43" s="400"/>
    </row>
    <row r="44" spans="1:85" ht="25.5" customHeight="1" thickBot="1">
      <c r="B44" s="444"/>
      <c r="C44" s="445"/>
      <c r="D44" s="445"/>
      <c r="E44" s="445"/>
      <c r="F44" s="445"/>
      <c r="G44" s="446"/>
      <c r="H44" s="304"/>
      <c r="I44" s="304"/>
      <c r="J44" s="304"/>
      <c r="K44" s="304"/>
      <c r="L44" s="306"/>
      <c r="M44" s="307"/>
      <c r="N44" s="307"/>
      <c r="O44" s="307"/>
      <c r="P44" s="307"/>
      <c r="Q44" s="307"/>
      <c r="R44" s="307"/>
      <c r="S44" s="308"/>
      <c r="T44" s="304"/>
      <c r="U44" s="304"/>
      <c r="V44" s="304"/>
      <c r="W44" s="306"/>
      <c r="X44" s="307"/>
      <c r="Y44" s="308"/>
      <c r="Z44" s="304"/>
      <c r="AA44" s="304"/>
      <c r="AB44" s="306"/>
      <c r="AC44" s="307"/>
      <c r="AD44" s="308"/>
      <c r="AE44" s="383" t="s">
        <v>77</v>
      </c>
      <c r="AF44" s="384"/>
      <c r="AG44" s="384"/>
      <c r="AH44" s="385"/>
      <c r="AI44" s="389">
        <f>ROUNDDOWN(AI34/1000,0)</f>
        <v>6708</v>
      </c>
      <c r="AJ44" s="390"/>
      <c r="AK44" s="390"/>
      <c r="AL44" s="390"/>
      <c r="AM44" s="391"/>
      <c r="AN44" s="328"/>
      <c r="AO44" s="304"/>
      <c r="AP44" s="304"/>
      <c r="AQ44" s="306"/>
      <c r="AR44" s="307"/>
      <c r="AS44" s="307"/>
      <c r="AT44" s="307"/>
      <c r="AU44" s="307"/>
      <c r="AV44" s="307"/>
      <c r="AW44" s="308"/>
      <c r="AX44" s="304"/>
      <c r="AY44" s="304"/>
      <c r="AZ44" s="304"/>
      <c r="BA44" s="306"/>
      <c r="BB44" s="307"/>
      <c r="BC44" s="307"/>
      <c r="BD44" s="307"/>
      <c r="BE44" s="308"/>
      <c r="BF44" s="383" t="s">
        <v>195</v>
      </c>
      <c r="BG44" s="384"/>
      <c r="BH44" s="384"/>
      <c r="BI44" s="384"/>
      <c r="BJ44" s="385"/>
      <c r="BK44" s="366">
        <f>ROUNDDOWN(BK34/1000,0)</f>
        <v>4100</v>
      </c>
      <c r="BL44" s="367"/>
      <c r="BM44" s="367"/>
      <c r="BN44" s="367"/>
      <c r="BO44" s="367"/>
      <c r="BP44" s="367"/>
      <c r="BQ44" s="367"/>
      <c r="BR44" s="367"/>
      <c r="BS44" s="368"/>
      <c r="BT44" s="356"/>
      <c r="BU44" s="356"/>
      <c r="BV44" s="356"/>
      <c r="BW44" s="356"/>
      <c r="BX44" s="357"/>
      <c r="BY44" s="360"/>
      <c r="BZ44" s="361"/>
      <c r="CA44" s="361"/>
      <c r="CB44" s="361"/>
      <c r="CC44" s="361"/>
      <c r="CD44" s="361"/>
      <c r="CE44" s="362"/>
    </row>
    <row r="45" spans="1:85" ht="12.75" customHeight="1">
      <c r="B45" s="447"/>
      <c r="C45" s="448"/>
      <c r="D45" s="448"/>
      <c r="E45" s="448"/>
      <c r="F45" s="448"/>
      <c r="G45" s="449"/>
      <c r="H45" s="304"/>
      <c r="I45" s="304"/>
      <c r="J45" s="304"/>
      <c r="K45" s="304"/>
      <c r="L45" s="309"/>
      <c r="M45" s="310"/>
      <c r="N45" s="310"/>
      <c r="O45" s="310"/>
      <c r="P45" s="310"/>
      <c r="Q45" s="310"/>
      <c r="R45" s="310"/>
      <c r="S45" s="311"/>
      <c r="T45" s="304"/>
      <c r="U45" s="304"/>
      <c r="V45" s="304"/>
      <c r="W45" s="309"/>
      <c r="X45" s="310"/>
      <c r="Y45" s="311"/>
      <c r="Z45" s="304"/>
      <c r="AA45" s="304"/>
      <c r="AB45" s="309"/>
      <c r="AC45" s="310"/>
      <c r="AD45" s="311"/>
      <c r="AE45" s="386"/>
      <c r="AF45" s="387"/>
      <c r="AG45" s="387"/>
      <c r="AH45" s="388"/>
      <c r="AI45" s="366">
        <f>ROUNDDOWN(AI43/1000,0)</f>
        <v>4808</v>
      </c>
      <c r="AJ45" s="367"/>
      <c r="AK45" s="367"/>
      <c r="AL45" s="367"/>
      <c r="AM45" s="368"/>
      <c r="AN45" s="328"/>
      <c r="AO45" s="304"/>
      <c r="AP45" s="304"/>
      <c r="AQ45" s="309"/>
      <c r="AR45" s="310"/>
      <c r="AS45" s="310"/>
      <c r="AT45" s="310"/>
      <c r="AU45" s="310"/>
      <c r="AV45" s="310"/>
      <c r="AW45" s="311"/>
      <c r="AX45" s="304"/>
      <c r="AY45" s="304"/>
      <c r="AZ45" s="304"/>
      <c r="BA45" s="309"/>
      <c r="BB45" s="310"/>
      <c r="BC45" s="310"/>
      <c r="BD45" s="310"/>
      <c r="BE45" s="311"/>
      <c r="BF45" s="386"/>
      <c r="BG45" s="387"/>
      <c r="BH45" s="387"/>
      <c r="BI45" s="387"/>
      <c r="BJ45" s="388"/>
      <c r="BK45" s="366">
        <f>ROUNDDOWN(BK43/1000,0)</f>
        <v>4200</v>
      </c>
      <c r="BL45" s="367"/>
      <c r="BM45" s="367"/>
      <c r="BN45" s="367"/>
      <c r="BO45" s="367"/>
      <c r="BP45" s="367"/>
      <c r="BQ45" s="367"/>
      <c r="BR45" s="367"/>
      <c r="BS45" s="368"/>
      <c r="BT45" s="358"/>
      <c r="BU45" s="358"/>
      <c r="BV45" s="358"/>
      <c r="BW45" s="358"/>
      <c r="BX45" s="359"/>
      <c r="BY45" s="363"/>
      <c r="BZ45" s="364"/>
      <c r="CA45" s="364"/>
      <c r="CB45" s="364"/>
      <c r="CC45" s="364"/>
      <c r="CD45" s="364"/>
      <c r="CE45" s="365"/>
    </row>
    <row r="46" spans="1:85" ht="12.75" customHeight="1" thickBot="1">
      <c r="B46" s="447"/>
      <c r="C46" s="448"/>
      <c r="D46" s="448"/>
      <c r="E46" s="448"/>
      <c r="F46" s="448"/>
      <c r="G46" s="449"/>
      <c r="H46" s="304"/>
      <c r="I46" s="304"/>
      <c r="J46" s="304"/>
      <c r="K46" s="304"/>
      <c r="L46" s="309"/>
      <c r="M46" s="310"/>
      <c r="N46" s="310"/>
      <c r="O46" s="310"/>
      <c r="P46" s="310"/>
      <c r="Q46" s="310"/>
      <c r="R46" s="310"/>
      <c r="S46" s="311"/>
      <c r="T46" s="304"/>
      <c r="U46" s="304"/>
      <c r="V46" s="304"/>
      <c r="W46" s="309"/>
      <c r="X46" s="310"/>
      <c r="Y46" s="311"/>
      <c r="Z46" s="304"/>
      <c r="AA46" s="304"/>
      <c r="AB46" s="309"/>
      <c r="AC46" s="310"/>
      <c r="AD46" s="311"/>
      <c r="AE46" s="1"/>
      <c r="AF46" s="2"/>
      <c r="AG46" s="2"/>
      <c r="AH46" s="3"/>
      <c r="AI46" s="369"/>
      <c r="AJ46" s="370"/>
      <c r="AK46" s="370"/>
      <c r="AL46" s="370"/>
      <c r="AM46" s="371"/>
      <c r="AN46" s="328"/>
      <c r="AO46" s="304"/>
      <c r="AP46" s="304"/>
      <c r="AQ46" s="309"/>
      <c r="AR46" s="310"/>
      <c r="AS46" s="310"/>
      <c r="AT46" s="310"/>
      <c r="AU46" s="310"/>
      <c r="AV46" s="310"/>
      <c r="AW46" s="311"/>
      <c r="AX46" s="304"/>
      <c r="AY46" s="304"/>
      <c r="AZ46" s="304"/>
      <c r="BA46" s="309"/>
      <c r="BB46" s="310"/>
      <c r="BC46" s="310"/>
      <c r="BD46" s="310"/>
      <c r="BE46" s="311"/>
      <c r="BF46" s="372"/>
      <c r="BG46" s="373"/>
      <c r="BH46" s="373"/>
      <c r="BI46" s="373"/>
      <c r="BJ46" s="374"/>
      <c r="BK46" s="369"/>
      <c r="BL46" s="370"/>
      <c r="BM46" s="370"/>
      <c r="BN46" s="370"/>
      <c r="BO46" s="370"/>
      <c r="BP46" s="370"/>
      <c r="BQ46" s="370"/>
      <c r="BR46" s="370"/>
      <c r="BS46" s="371"/>
      <c r="BT46" s="356"/>
      <c r="BU46" s="356"/>
      <c r="BV46" s="356"/>
      <c r="BW46" s="356"/>
      <c r="BX46" s="357"/>
      <c r="BY46" s="379"/>
      <c r="BZ46" s="356"/>
      <c r="CA46" s="356"/>
      <c r="CB46" s="356"/>
      <c r="CC46" s="356"/>
      <c r="CD46" s="356"/>
      <c r="CE46" s="380"/>
    </row>
    <row r="47" spans="1:85" ht="24.75" customHeight="1" thickBot="1">
      <c r="B47" s="450"/>
      <c r="C47" s="451"/>
      <c r="D47" s="451"/>
      <c r="E47" s="451"/>
      <c r="F47" s="451"/>
      <c r="G47" s="452"/>
      <c r="H47" s="305"/>
      <c r="I47" s="305"/>
      <c r="J47" s="305"/>
      <c r="K47" s="305"/>
      <c r="L47" s="312"/>
      <c r="M47" s="313"/>
      <c r="N47" s="313"/>
      <c r="O47" s="313"/>
      <c r="P47" s="313"/>
      <c r="Q47" s="313"/>
      <c r="R47" s="313"/>
      <c r="S47" s="314"/>
      <c r="T47" s="305"/>
      <c r="U47" s="305"/>
      <c r="V47" s="305"/>
      <c r="W47" s="312"/>
      <c r="X47" s="313"/>
      <c r="Y47" s="314"/>
      <c r="Z47" s="305"/>
      <c r="AA47" s="305"/>
      <c r="AB47" s="312"/>
      <c r="AC47" s="313"/>
      <c r="AD47" s="314"/>
      <c r="AE47" s="131"/>
      <c r="AF47" s="375"/>
      <c r="AG47" s="375"/>
      <c r="AH47" s="376"/>
      <c r="AI47" s="392">
        <f>ROUNDDOWN(SUM(AI34,AI43)/1000,0)</f>
        <v>11516</v>
      </c>
      <c r="AJ47" s="393"/>
      <c r="AK47" s="393"/>
      <c r="AL47" s="393"/>
      <c r="AM47" s="394"/>
      <c r="AN47" s="443"/>
      <c r="AO47" s="305"/>
      <c r="AP47" s="305"/>
      <c r="AQ47" s="312"/>
      <c r="AR47" s="313"/>
      <c r="AS47" s="313"/>
      <c r="AT47" s="313"/>
      <c r="AU47" s="313"/>
      <c r="AV47" s="313"/>
      <c r="AW47" s="314"/>
      <c r="AX47" s="305"/>
      <c r="AY47" s="305"/>
      <c r="AZ47" s="305"/>
      <c r="BA47" s="312"/>
      <c r="BB47" s="313"/>
      <c r="BC47" s="313"/>
      <c r="BD47" s="313"/>
      <c r="BE47" s="314"/>
      <c r="BF47" s="131"/>
      <c r="BG47" s="375"/>
      <c r="BH47" s="375"/>
      <c r="BI47" s="375"/>
      <c r="BJ47" s="376"/>
      <c r="BK47" s="369">
        <f>ROUNDDOWN(SUM(BK34,BK43)/1000,0)</f>
        <v>8300</v>
      </c>
      <c r="BL47" s="370"/>
      <c r="BM47" s="370"/>
      <c r="BN47" s="370"/>
      <c r="BO47" s="370"/>
      <c r="BP47" s="370"/>
      <c r="BQ47" s="370"/>
      <c r="BR47" s="370"/>
      <c r="BS47" s="371"/>
      <c r="BT47" s="377"/>
      <c r="BU47" s="377"/>
      <c r="BV47" s="377"/>
      <c r="BW47" s="377"/>
      <c r="BX47" s="378"/>
      <c r="BY47" s="381"/>
      <c r="BZ47" s="377"/>
      <c r="CA47" s="377"/>
      <c r="CB47" s="377"/>
      <c r="CC47" s="377"/>
      <c r="CD47" s="377"/>
      <c r="CE47" s="382"/>
    </row>
    <row r="48" spans="1:85" ht="4.5" customHeight="1" thickBot="1">
      <c r="B48" s="344" t="s">
        <v>78</v>
      </c>
      <c r="C48" s="345"/>
      <c r="D48" s="345"/>
      <c r="E48" s="345">
        <f>C26</f>
        <v>4</v>
      </c>
      <c r="F48" s="345"/>
      <c r="G48" s="281" t="s">
        <v>79</v>
      </c>
      <c r="H48" s="281"/>
      <c r="I48" s="281"/>
      <c r="J48" s="281"/>
      <c r="K48" s="281"/>
      <c r="L48" s="281"/>
      <c r="M48" s="281"/>
      <c r="N48" s="281"/>
      <c r="O48" s="281"/>
      <c r="P48" s="281"/>
      <c r="Q48" s="281"/>
      <c r="R48" s="281"/>
      <c r="S48" s="281"/>
      <c r="T48" s="282"/>
      <c r="U48" s="285" t="s">
        <v>80</v>
      </c>
      <c r="V48" s="286"/>
      <c r="W48" s="286"/>
      <c r="X48" s="287"/>
      <c r="Y48" s="281" t="s">
        <v>81</v>
      </c>
      <c r="Z48" s="294"/>
      <c r="AA48" s="294"/>
      <c r="AB48" s="296">
        <f>C38</f>
        <v>5</v>
      </c>
      <c r="AC48" s="297" t="s">
        <v>82</v>
      </c>
      <c r="AD48" s="281"/>
      <c r="AE48" s="281"/>
      <c r="AF48" s="281"/>
      <c r="AG48" s="282"/>
      <c r="AH48" s="298" t="s">
        <v>83</v>
      </c>
      <c r="AI48" s="299"/>
      <c r="AJ48" s="299"/>
      <c r="AK48" s="23"/>
      <c r="AL48" s="302">
        <f>C38</f>
        <v>5</v>
      </c>
      <c r="AM48" s="302"/>
      <c r="AN48" s="302"/>
      <c r="AO48" s="302"/>
      <c r="AP48" s="299" t="s">
        <v>84</v>
      </c>
      <c r="AQ48" s="315"/>
      <c r="AR48" s="315"/>
      <c r="AS48" s="315"/>
      <c r="AT48" s="315"/>
      <c r="AU48" s="315"/>
      <c r="AV48" s="315"/>
      <c r="AW48" s="315"/>
      <c r="AX48" s="315"/>
      <c r="AY48" s="315"/>
      <c r="AZ48" s="315"/>
      <c r="BA48" s="315"/>
      <c r="BB48" s="317"/>
      <c r="BC48" s="318"/>
      <c r="BD48" s="318"/>
      <c r="BE48" s="318"/>
      <c r="BF48" s="318"/>
      <c r="BG48" s="318"/>
      <c r="BH48" s="318"/>
      <c r="BI48" s="318"/>
      <c r="BJ48" s="318"/>
      <c r="BK48" s="318"/>
      <c r="BL48" s="318"/>
      <c r="BM48" s="318"/>
      <c r="BN48" s="318"/>
      <c r="BO48" s="318"/>
      <c r="BP48" s="318"/>
      <c r="BQ48" s="318"/>
      <c r="BR48" s="318"/>
      <c r="BS48" s="318"/>
      <c r="BT48" s="318"/>
      <c r="BU48" s="318"/>
      <c r="BV48" s="318"/>
      <c r="BW48" s="319"/>
      <c r="BX48" s="326"/>
      <c r="BY48" s="296"/>
      <c r="BZ48" s="296"/>
      <c r="CA48" s="296"/>
      <c r="CB48" s="251"/>
      <c r="CC48" s="251"/>
      <c r="CD48" s="251"/>
      <c r="CE48" s="251"/>
    </row>
    <row r="49" spans="2:83" ht="6" customHeight="1">
      <c r="B49" s="346"/>
      <c r="C49" s="347"/>
      <c r="D49" s="347"/>
      <c r="E49" s="347"/>
      <c r="F49" s="347"/>
      <c r="G49" s="283"/>
      <c r="H49" s="283"/>
      <c r="I49" s="283"/>
      <c r="J49" s="283"/>
      <c r="K49" s="283"/>
      <c r="L49" s="283"/>
      <c r="M49" s="283"/>
      <c r="N49" s="283"/>
      <c r="O49" s="283"/>
      <c r="P49" s="283"/>
      <c r="Q49" s="283"/>
      <c r="R49" s="283"/>
      <c r="S49" s="283"/>
      <c r="T49" s="284"/>
      <c r="U49" s="288"/>
      <c r="V49" s="289"/>
      <c r="W49" s="289"/>
      <c r="X49" s="290"/>
      <c r="Y49" s="295"/>
      <c r="Z49" s="295"/>
      <c r="AA49" s="295"/>
      <c r="AB49" s="273"/>
      <c r="AC49" s="283"/>
      <c r="AD49" s="283"/>
      <c r="AE49" s="283"/>
      <c r="AF49" s="283"/>
      <c r="AG49" s="284"/>
      <c r="AH49" s="300"/>
      <c r="AI49" s="301"/>
      <c r="AJ49" s="301"/>
      <c r="AK49" s="28"/>
      <c r="AL49" s="303"/>
      <c r="AM49" s="303"/>
      <c r="AN49" s="303"/>
      <c r="AO49" s="303"/>
      <c r="AP49" s="316"/>
      <c r="AQ49" s="316"/>
      <c r="AR49" s="316"/>
      <c r="AS49" s="316"/>
      <c r="AT49" s="316"/>
      <c r="AU49" s="316"/>
      <c r="AV49" s="316"/>
      <c r="AW49" s="316"/>
      <c r="AX49" s="316"/>
      <c r="AY49" s="316"/>
      <c r="AZ49" s="316"/>
      <c r="BA49" s="316"/>
      <c r="BB49" s="320"/>
      <c r="BC49" s="321"/>
      <c r="BD49" s="321"/>
      <c r="BE49" s="321"/>
      <c r="BF49" s="321"/>
      <c r="BG49" s="321"/>
      <c r="BH49" s="321"/>
      <c r="BI49" s="321"/>
      <c r="BJ49" s="321"/>
      <c r="BK49" s="321"/>
      <c r="BL49" s="321"/>
      <c r="BM49" s="321"/>
      <c r="BN49" s="321"/>
      <c r="BO49" s="321"/>
      <c r="BP49" s="321"/>
      <c r="BQ49" s="321"/>
      <c r="BR49" s="321"/>
      <c r="BS49" s="321"/>
      <c r="BT49" s="321"/>
      <c r="BU49" s="321"/>
      <c r="BV49" s="321"/>
      <c r="BW49" s="322"/>
      <c r="BX49" s="327"/>
      <c r="BY49" s="328"/>
      <c r="BZ49" s="328"/>
      <c r="CA49" s="328"/>
      <c r="CB49" s="171" t="s">
        <v>85</v>
      </c>
      <c r="CC49" s="172"/>
      <c r="CD49" s="172"/>
      <c r="CE49" s="252"/>
    </row>
    <row r="50" spans="2:83" ht="6" customHeight="1">
      <c r="B50" s="257" t="s">
        <v>86</v>
      </c>
      <c r="C50" s="258"/>
      <c r="D50" s="258"/>
      <c r="E50" s="258"/>
      <c r="F50" s="258"/>
      <c r="G50" s="258"/>
      <c r="H50" s="258"/>
      <c r="I50" s="259"/>
      <c r="J50" s="263" t="s">
        <v>87</v>
      </c>
      <c r="K50" s="264"/>
      <c r="L50" s="264"/>
      <c r="M50" s="264"/>
      <c r="N50" s="264"/>
      <c r="O50" s="264"/>
      <c r="P50" s="264"/>
      <c r="Q50" s="264"/>
      <c r="R50" s="264"/>
      <c r="S50" s="264"/>
      <c r="T50" s="265"/>
      <c r="U50" s="288"/>
      <c r="V50" s="289"/>
      <c r="W50" s="289"/>
      <c r="X50" s="290"/>
      <c r="Y50" s="264" t="s">
        <v>88</v>
      </c>
      <c r="Z50" s="264"/>
      <c r="AA50" s="264"/>
      <c r="AB50" s="265"/>
      <c r="AC50" s="263" t="s">
        <v>87</v>
      </c>
      <c r="AD50" s="264"/>
      <c r="AE50" s="264"/>
      <c r="AF50" s="264"/>
      <c r="AG50" s="265"/>
      <c r="AH50" s="269"/>
      <c r="AI50" s="270"/>
      <c r="AJ50" s="270"/>
      <c r="AK50" s="271"/>
      <c r="AL50" s="275" t="s">
        <v>89</v>
      </c>
      <c r="AM50" s="276"/>
      <c r="AN50" s="276"/>
      <c r="AO50" s="276"/>
      <c r="AP50" s="276"/>
      <c r="AQ50" s="276"/>
      <c r="AR50" s="276"/>
      <c r="AS50" s="277"/>
      <c r="AT50" s="275" t="s">
        <v>90</v>
      </c>
      <c r="AU50" s="276"/>
      <c r="AV50" s="276"/>
      <c r="AW50" s="276"/>
      <c r="AX50" s="276"/>
      <c r="AY50" s="276"/>
      <c r="AZ50" s="276"/>
      <c r="BA50" s="276"/>
      <c r="BB50" s="320"/>
      <c r="BC50" s="321"/>
      <c r="BD50" s="321"/>
      <c r="BE50" s="321"/>
      <c r="BF50" s="321"/>
      <c r="BG50" s="321"/>
      <c r="BH50" s="321"/>
      <c r="BI50" s="321"/>
      <c r="BJ50" s="321"/>
      <c r="BK50" s="321"/>
      <c r="BL50" s="321"/>
      <c r="BM50" s="321"/>
      <c r="BN50" s="321"/>
      <c r="BO50" s="321"/>
      <c r="BP50" s="321"/>
      <c r="BQ50" s="321"/>
      <c r="BR50" s="321"/>
      <c r="BS50" s="321"/>
      <c r="BT50" s="321"/>
      <c r="BU50" s="321"/>
      <c r="BV50" s="321"/>
      <c r="BW50" s="322"/>
      <c r="BX50" s="327"/>
      <c r="BY50" s="328"/>
      <c r="BZ50" s="328"/>
      <c r="CA50" s="328"/>
      <c r="CB50" s="174"/>
      <c r="CC50" s="157"/>
      <c r="CD50" s="157"/>
      <c r="CE50" s="253"/>
    </row>
    <row r="51" spans="2:83" ht="8.25" customHeight="1">
      <c r="B51" s="260"/>
      <c r="C51" s="261"/>
      <c r="D51" s="261"/>
      <c r="E51" s="261"/>
      <c r="F51" s="261"/>
      <c r="G51" s="261"/>
      <c r="H51" s="261"/>
      <c r="I51" s="262"/>
      <c r="J51" s="266"/>
      <c r="K51" s="267"/>
      <c r="L51" s="267"/>
      <c r="M51" s="267"/>
      <c r="N51" s="267"/>
      <c r="O51" s="267"/>
      <c r="P51" s="267"/>
      <c r="Q51" s="267"/>
      <c r="R51" s="267"/>
      <c r="S51" s="267"/>
      <c r="T51" s="268"/>
      <c r="U51" s="291"/>
      <c r="V51" s="292"/>
      <c r="W51" s="292"/>
      <c r="X51" s="293"/>
      <c r="Y51" s="267"/>
      <c r="Z51" s="267"/>
      <c r="AA51" s="267"/>
      <c r="AB51" s="268"/>
      <c r="AC51" s="266"/>
      <c r="AD51" s="267"/>
      <c r="AE51" s="267"/>
      <c r="AF51" s="267"/>
      <c r="AG51" s="268"/>
      <c r="AH51" s="272"/>
      <c r="AI51" s="273"/>
      <c r="AJ51" s="273"/>
      <c r="AK51" s="274"/>
      <c r="AL51" s="278"/>
      <c r="AM51" s="279"/>
      <c r="AN51" s="279"/>
      <c r="AO51" s="279"/>
      <c r="AP51" s="279"/>
      <c r="AQ51" s="279"/>
      <c r="AR51" s="279"/>
      <c r="AS51" s="280"/>
      <c r="AT51" s="278"/>
      <c r="AU51" s="279"/>
      <c r="AV51" s="279"/>
      <c r="AW51" s="279"/>
      <c r="AX51" s="279"/>
      <c r="AY51" s="279"/>
      <c r="AZ51" s="279"/>
      <c r="BA51" s="279"/>
      <c r="BB51" s="323"/>
      <c r="BC51" s="324"/>
      <c r="BD51" s="324"/>
      <c r="BE51" s="324"/>
      <c r="BF51" s="324"/>
      <c r="BG51" s="324"/>
      <c r="BH51" s="324"/>
      <c r="BI51" s="324"/>
      <c r="BJ51" s="324"/>
      <c r="BK51" s="324"/>
      <c r="BL51" s="324"/>
      <c r="BM51" s="324"/>
      <c r="BN51" s="324"/>
      <c r="BO51" s="324"/>
      <c r="BP51" s="324"/>
      <c r="BQ51" s="324"/>
      <c r="BR51" s="324"/>
      <c r="BS51" s="324"/>
      <c r="BT51" s="324"/>
      <c r="BU51" s="324"/>
      <c r="BV51" s="324"/>
      <c r="BW51" s="325"/>
      <c r="BX51" s="327"/>
      <c r="BY51" s="328"/>
      <c r="BZ51" s="328"/>
      <c r="CA51" s="328"/>
      <c r="CB51" s="254"/>
      <c r="CC51" s="255"/>
      <c r="CD51" s="255"/>
      <c r="CE51" s="256"/>
    </row>
    <row r="52" spans="2:83" ht="25.5" customHeight="1">
      <c r="B52" s="329"/>
      <c r="C52" s="330"/>
      <c r="D52" s="330"/>
      <c r="E52" s="330"/>
      <c r="F52" s="330"/>
      <c r="G52" s="330"/>
      <c r="H52" s="330"/>
      <c r="I52" s="331"/>
      <c r="J52" s="332"/>
      <c r="K52" s="330"/>
      <c r="L52" s="330"/>
      <c r="M52" s="330"/>
      <c r="N52" s="330"/>
      <c r="O52" s="330"/>
      <c r="P52" s="330"/>
      <c r="Q52" s="330"/>
      <c r="R52" s="330"/>
      <c r="S52" s="330"/>
      <c r="T52" s="331"/>
      <c r="U52" s="333"/>
      <c r="V52" s="334"/>
      <c r="W52" s="334"/>
      <c r="X52" s="335"/>
      <c r="Y52" s="332"/>
      <c r="Z52" s="330"/>
      <c r="AA52" s="330"/>
      <c r="AB52" s="331"/>
      <c r="AC52" s="332"/>
      <c r="AD52" s="330"/>
      <c r="AE52" s="330"/>
      <c r="AF52" s="330"/>
      <c r="AG52" s="331"/>
      <c r="AH52" s="336"/>
      <c r="AI52" s="337"/>
      <c r="AJ52" s="337"/>
      <c r="AK52" s="338"/>
      <c r="AL52" s="339"/>
      <c r="AM52" s="340"/>
      <c r="AN52" s="340"/>
      <c r="AO52" s="340"/>
      <c r="AP52" s="340"/>
      <c r="AQ52" s="340"/>
      <c r="AR52" s="340"/>
      <c r="AS52" s="341"/>
      <c r="AT52" s="342"/>
      <c r="AU52" s="343"/>
      <c r="AV52" s="343"/>
      <c r="AW52" s="343"/>
      <c r="AX52" s="343"/>
      <c r="AY52" s="343"/>
      <c r="AZ52" s="343"/>
      <c r="BA52" s="343"/>
      <c r="BB52" s="348"/>
      <c r="BC52" s="349"/>
      <c r="BD52" s="349"/>
      <c r="BE52" s="349"/>
      <c r="BF52" s="349"/>
      <c r="BG52" s="349"/>
      <c r="BH52" s="349"/>
      <c r="BI52" s="349"/>
      <c r="BJ52" s="349"/>
      <c r="BK52" s="350"/>
      <c r="BL52" s="110"/>
      <c r="BM52" s="111"/>
      <c r="BN52" s="111"/>
      <c r="BO52" s="111"/>
      <c r="BP52" s="111"/>
      <c r="BQ52" s="111"/>
      <c r="BR52" s="111"/>
      <c r="BS52" s="111"/>
      <c r="BT52" s="111"/>
      <c r="BU52" s="111"/>
      <c r="BV52" s="111"/>
      <c r="BW52" s="112"/>
      <c r="BX52" s="327"/>
      <c r="BY52" s="328"/>
      <c r="BZ52" s="328"/>
      <c r="CA52" s="328"/>
      <c r="CB52" s="122"/>
      <c r="CC52" s="123"/>
      <c r="CD52" s="123"/>
      <c r="CE52" s="124"/>
    </row>
    <row r="53" spans="2:83" ht="14.25" customHeight="1">
      <c r="B53" s="189"/>
      <c r="C53" s="190"/>
      <c r="D53" s="190"/>
      <c r="E53" s="190"/>
      <c r="F53" s="190"/>
      <c r="G53" s="190"/>
      <c r="H53" s="190"/>
      <c r="I53" s="191"/>
      <c r="J53" s="198"/>
      <c r="K53" s="190"/>
      <c r="L53" s="190"/>
      <c r="M53" s="190"/>
      <c r="N53" s="190"/>
      <c r="O53" s="190"/>
      <c r="P53" s="190"/>
      <c r="Q53" s="190"/>
      <c r="R53" s="190"/>
      <c r="S53" s="190"/>
      <c r="T53" s="191"/>
      <c r="U53" s="201"/>
      <c r="V53" s="202"/>
      <c r="W53" s="202"/>
      <c r="X53" s="203"/>
      <c r="Y53" s="190"/>
      <c r="Z53" s="190"/>
      <c r="AA53" s="190"/>
      <c r="AB53" s="191"/>
      <c r="AC53" s="198"/>
      <c r="AD53" s="190"/>
      <c r="AE53" s="190"/>
      <c r="AF53" s="190"/>
      <c r="AG53" s="191"/>
      <c r="AH53" s="210"/>
      <c r="AI53" s="211"/>
      <c r="AJ53" s="211"/>
      <c r="AK53" s="212"/>
      <c r="AL53" s="219"/>
      <c r="AM53" s="220"/>
      <c r="AN53" s="220"/>
      <c r="AO53" s="220"/>
      <c r="AP53" s="220"/>
      <c r="AQ53" s="220"/>
      <c r="AR53" s="220"/>
      <c r="AS53" s="221"/>
      <c r="AT53" s="234"/>
      <c r="AU53" s="235"/>
      <c r="AV53" s="235"/>
      <c r="AW53" s="235"/>
      <c r="AX53" s="235"/>
      <c r="AY53" s="235"/>
      <c r="AZ53" s="235"/>
      <c r="BA53" s="235"/>
      <c r="BB53" s="243"/>
      <c r="BC53" s="117"/>
      <c r="BD53" s="117"/>
      <c r="BE53" s="117"/>
      <c r="BF53" s="117"/>
      <c r="BG53" s="117"/>
      <c r="BH53" s="117"/>
      <c r="BI53" s="117"/>
      <c r="BJ53" s="117"/>
      <c r="BK53" s="244"/>
      <c r="BL53" s="116"/>
      <c r="BM53" s="117"/>
      <c r="BN53" s="117"/>
      <c r="BO53" s="117"/>
      <c r="BP53" s="117"/>
      <c r="BQ53" s="117"/>
      <c r="BR53" s="117"/>
      <c r="BS53" s="117"/>
      <c r="BT53" s="117"/>
      <c r="BU53" s="117"/>
      <c r="BV53" s="117"/>
      <c r="BW53" s="118"/>
      <c r="BX53" s="327"/>
      <c r="BY53" s="328"/>
      <c r="BZ53" s="328"/>
      <c r="CA53" s="328"/>
      <c r="CB53" s="125"/>
      <c r="CC53" s="126"/>
      <c r="CD53" s="126"/>
      <c r="CE53" s="127"/>
    </row>
    <row r="54" spans="2:83" ht="7.5" customHeight="1">
      <c r="B54" s="192"/>
      <c r="C54" s="193"/>
      <c r="D54" s="193"/>
      <c r="E54" s="193"/>
      <c r="F54" s="193"/>
      <c r="G54" s="193"/>
      <c r="H54" s="193"/>
      <c r="I54" s="194"/>
      <c r="J54" s="199"/>
      <c r="K54" s="193"/>
      <c r="L54" s="193"/>
      <c r="M54" s="193"/>
      <c r="N54" s="193"/>
      <c r="O54" s="193"/>
      <c r="P54" s="193"/>
      <c r="Q54" s="193"/>
      <c r="R54" s="193"/>
      <c r="S54" s="193"/>
      <c r="T54" s="194"/>
      <c r="U54" s="204"/>
      <c r="V54" s="205"/>
      <c r="W54" s="205"/>
      <c r="X54" s="206"/>
      <c r="Y54" s="193"/>
      <c r="Z54" s="193"/>
      <c r="AA54" s="193"/>
      <c r="AB54" s="194"/>
      <c r="AC54" s="199"/>
      <c r="AD54" s="193"/>
      <c r="AE54" s="193"/>
      <c r="AF54" s="193"/>
      <c r="AG54" s="194"/>
      <c r="AH54" s="213"/>
      <c r="AI54" s="214"/>
      <c r="AJ54" s="214"/>
      <c r="AK54" s="215"/>
      <c r="AL54" s="222"/>
      <c r="AM54" s="223"/>
      <c r="AN54" s="223"/>
      <c r="AO54" s="223"/>
      <c r="AP54" s="223"/>
      <c r="AQ54" s="223"/>
      <c r="AR54" s="223"/>
      <c r="AS54" s="224"/>
      <c r="AT54" s="236"/>
      <c r="AU54" s="237"/>
      <c r="AV54" s="237"/>
      <c r="AW54" s="237"/>
      <c r="AX54" s="237"/>
      <c r="AY54" s="237"/>
      <c r="AZ54" s="237"/>
      <c r="BA54" s="237"/>
      <c r="BB54" s="245"/>
      <c r="BC54" s="120"/>
      <c r="BD54" s="120"/>
      <c r="BE54" s="120"/>
      <c r="BF54" s="120"/>
      <c r="BG54" s="120"/>
      <c r="BH54" s="120"/>
      <c r="BI54" s="120"/>
      <c r="BJ54" s="120"/>
      <c r="BK54" s="246"/>
      <c r="BL54" s="119"/>
      <c r="BM54" s="120"/>
      <c r="BN54" s="120"/>
      <c r="BO54" s="120"/>
      <c r="BP54" s="120"/>
      <c r="BQ54" s="120"/>
      <c r="BR54" s="120"/>
      <c r="BS54" s="120"/>
      <c r="BT54" s="120"/>
      <c r="BU54" s="120"/>
      <c r="BV54" s="120"/>
      <c r="BW54" s="121"/>
      <c r="BX54" s="327"/>
      <c r="BY54" s="328"/>
      <c r="BZ54" s="328"/>
      <c r="CA54" s="328"/>
      <c r="CB54" s="128"/>
      <c r="CC54" s="129"/>
      <c r="CD54" s="129"/>
      <c r="CE54" s="130"/>
    </row>
    <row r="55" spans="2:83" ht="5.25" customHeight="1">
      <c r="B55" s="195"/>
      <c r="C55" s="196"/>
      <c r="D55" s="196"/>
      <c r="E55" s="196"/>
      <c r="F55" s="196"/>
      <c r="G55" s="196"/>
      <c r="H55" s="196"/>
      <c r="I55" s="197"/>
      <c r="J55" s="200"/>
      <c r="K55" s="196"/>
      <c r="L55" s="196"/>
      <c r="M55" s="196"/>
      <c r="N55" s="196"/>
      <c r="O55" s="196"/>
      <c r="P55" s="196"/>
      <c r="Q55" s="196"/>
      <c r="R55" s="196"/>
      <c r="S55" s="196"/>
      <c r="T55" s="197"/>
      <c r="U55" s="207"/>
      <c r="V55" s="208"/>
      <c r="W55" s="208"/>
      <c r="X55" s="209"/>
      <c r="Y55" s="196"/>
      <c r="Z55" s="196"/>
      <c r="AA55" s="196"/>
      <c r="AB55" s="197"/>
      <c r="AC55" s="200"/>
      <c r="AD55" s="196"/>
      <c r="AE55" s="196"/>
      <c r="AF55" s="196"/>
      <c r="AG55" s="197"/>
      <c r="AH55" s="216"/>
      <c r="AI55" s="217"/>
      <c r="AJ55" s="217"/>
      <c r="AK55" s="218"/>
      <c r="AL55" s="225"/>
      <c r="AM55" s="226"/>
      <c r="AN55" s="226"/>
      <c r="AO55" s="226"/>
      <c r="AP55" s="226"/>
      <c r="AQ55" s="226"/>
      <c r="AR55" s="226"/>
      <c r="AS55" s="227"/>
      <c r="AT55" s="238"/>
      <c r="AU55" s="109"/>
      <c r="AV55" s="109"/>
      <c r="AW55" s="109"/>
      <c r="AX55" s="109"/>
      <c r="AY55" s="109"/>
      <c r="AZ55" s="109"/>
      <c r="BA55" s="109"/>
      <c r="BB55" s="239"/>
      <c r="BC55" s="111"/>
      <c r="BD55" s="111"/>
      <c r="BE55" s="111"/>
      <c r="BF55" s="111"/>
      <c r="BG55" s="111"/>
      <c r="BH55" s="111"/>
      <c r="BI55" s="111"/>
      <c r="BJ55" s="111"/>
      <c r="BK55" s="240"/>
      <c r="BL55" s="110"/>
      <c r="BM55" s="111"/>
      <c r="BN55" s="111"/>
      <c r="BO55" s="111"/>
      <c r="BP55" s="111"/>
      <c r="BQ55" s="111"/>
      <c r="BR55" s="111"/>
      <c r="BS55" s="111"/>
      <c r="BT55" s="111"/>
      <c r="BU55" s="111"/>
      <c r="BV55" s="111"/>
      <c r="BW55" s="112"/>
      <c r="BX55" s="327"/>
      <c r="BY55" s="328"/>
      <c r="BZ55" s="328"/>
      <c r="CA55" s="328"/>
      <c r="CB55" s="122"/>
      <c r="CC55" s="123"/>
      <c r="CD55" s="123"/>
      <c r="CE55" s="124"/>
    </row>
    <row r="56" spans="2:83" ht="18" customHeight="1">
      <c r="B56" s="189"/>
      <c r="C56" s="190"/>
      <c r="D56" s="190"/>
      <c r="E56" s="190"/>
      <c r="F56" s="190"/>
      <c r="G56" s="190"/>
      <c r="H56" s="190"/>
      <c r="I56" s="191"/>
      <c r="J56" s="198"/>
      <c r="K56" s="190"/>
      <c r="L56" s="190"/>
      <c r="M56" s="190"/>
      <c r="N56" s="190"/>
      <c r="O56" s="190"/>
      <c r="P56" s="190"/>
      <c r="Q56" s="190"/>
      <c r="R56" s="190"/>
      <c r="S56" s="190"/>
      <c r="T56" s="191"/>
      <c r="U56" s="201"/>
      <c r="V56" s="202"/>
      <c r="W56" s="202"/>
      <c r="X56" s="203"/>
      <c r="Y56" s="190"/>
      <c r="Z56" s="190"/>
      <c r="AA56" s="190"/>
      <c r="AB56" s="191"/>
      <c r="AC56" s="198"/>
      <c r="AD56" s="190"/>
      <c r="AE56" s="190"/>
      <c r="AF56" s="190"/>
      <c r="AG56" s="191"/>
      <c r="AH56" s="352"/>
      <c r="AI56" s="229"/>
      <c r="AJ56" s="229"/>
      <c r="AK56" s="230"/>
      <c r="AL56" s="234"/>
      <c r="AM56" s="247"/>
      <c r="AN56" s="247"/>
      <c r="AO56" s="247"/>
      <c r="AP56" s="247"/>
      <c r="AQ56" s="247"/>
      <c r="AR56" s="247"/>
      <c r="AS56" s="248"/>
      <c r="AT56" s="234"/>
      <c r="AU56" s="235"/>
      <c r="AV56" s="235"/>
      <c r="AW56" s="235"/>
      <c r="AX56" s="235"/>
      <c r="AY56" s="235"/>
      <c r="AZ56" s="235"/>
      <c r="BA56" s="235"/>
      <c r="BB56" s="241"/>
      <c r="BC56" s="114"/>
      <c r="BD56" s="114"/>
      <c r="BE56" s="114"/>
      <c r="BF56" s="114"/>
      <c r="BG56" s="114"/>
      <c r="BH56" s="114"/>
      <c r="BI56" s="114"/>
      <c r="BJ56" s="114"/>
      <c r="BK56" s="242"/>
      <c r="BL56" s="113"/>
      <c r="BM56" s="114"/>
      <c r="BN56" s="114"/>
      <c r="BO56" s="114"/>
      <c r="BP56" s="114"/>
      <c r="BQ56" s="114"/>
      <c r="BR56" s="114"/>
      <c r="BS56" s="114"/>
      <c r="BT56" s="114"/>
      <c r="BU56" s="114"/>
      <c r="BV56" s="114"/>
      <c r="BW56" s="115"/>
      <c r="BX56" s="327"/>
      <c r="BY56" s="328"/>
      <c r="BZ56" s="328"/>
      <c r="CA56" s="328"/>
      <c r="CB56" s="125"/>
      <c r="CC56" s="126"/>
      <c r="CD56" s="126"/>
      <c r="CE56" s="127"/>
    </row>
    <row r="57" spans="2:83" ht="12" customHeight="1">
      <c r="B57" s="195"/>
      <c r="C57" s="196"/>
      <c r="D57" s="196"/>
      <c r="E57" s="196"/>
      <c r="F57" s="196"/>
      <c r="G57" s="196"/>
      <c r="H57" s="196"/>
      <c r="I57" s="197"/>
      <c r="J57" s="200"/>
      <c r="K57" s="196"/>
      <c r="L57" s="196"/>
      <c r="M57" s="196"/>
      <c r="N57" s="196"/>
      <c r="O57" s="196"/>
      <c r="P57" s="196"/>
      <c r="Q57" s="196"/>
      <c r="R57" s="196"/>
      <c r="S57" s="196"/>
      <c r="T57" s="197"/>
      <c r="U57" s="207"/>
      <c r="V57" s="208"/>
      <c r="W57" s="208"/>
      <c r="X57" s="209"/>
      <c r="Y57" s="196"/>
      <c r="Z57" s="196"/>
      <c r="AA57" s="196"/>
      <c r="AB57" s="197"/>
      <c r="AC57" s="200"/>
      <c r="AD57" s="196"/>
      <c r="AE57" s="196"/>
      <c r="AF57" s="196"/>
      <c r="AG57" s="197"/>
      <c r="AH57" s="353"/>
      <c r="AI57" s="354"/>
      <c r="AJ57" s="354"/>
      <c r="AK57" s="355"/>
      <c r="AL57" s="108"/>
      <c r="AM57" s="249"/>
      <c r="AN57" s="249"/>
      <c r="AO57" s="249"/>
      <c r="AP57" s="249"/>
      <c r="AQ57" s="249"/>
      <c r="AR57" s="249"/>
      <c r="AS57" s="250"/>
      <c r="AT57" s="108"/>
      <c r="AU57" s="109"/>
      <c r="AV57" s="109"/>
      <c r="AW57" s="109"/>
      <c r="AX57" s="109"/>
      <c r="AY57" s="109"/>
      <c r="AZ57" s="109"/>
      <c r="BA57" s="109"/>
      <c r="BB57" s="243"/>
      <c r="BC57" s="117"/>
      <c r="BD57" s="117"/>
      <c r="BE57" s="117"/>
      <c r="BF57" s="117"/>
      <c r="BG57" s="117"/>
      <c r="BH57" s="117"/>
      <c r="BI57" s="117"/>
      <c r="BJ57" s="117"/>
      <c r="BK57" s="244"/>
      <c r="BL57" s="116"/>
      <c r="BM57" s="117"/>
      <c r="BN57" s="117"/>
      <c r="BO57" s="117"/>
      <c r="BP57" s="117"/>
      <c r="BQ57" s="117"/>
      <c r="BR57" s="117"/>
      <c r="BS57" s="117"/>
      <c r="BT57" s="117"/>
      <c r="BU57" s="117"/>
      <c r="BV57" s="117"/>
      <c r="BW57" s="118"/>
      <c r="BX57" s="327"/>
      <c r="BY57" s="328"/>
      <c r="BZ57" s="328"/>
      <c r="CA57" s="328"/>
      <c r="CB57" s="125"/>
      <c r="CC57" s="126"/>
      <c r="CD57" s="126"/>
      <c r="CE57" s="127"/>
    </row>
    <row r="58" spans="2:83" ht="15" customHeight="1">
      <c r="B58" s="189"/>
      <c r="C58" s="190"/>
      <c r="D58" s="190"/>
      <c r="E58" s="190"/>
      <c r="F58" s="190"/>
      <c r="G58" s="190"/>
      <c r="H58" s="190"/>
      <c r="I58" s="191"/>
      <c r="J58" s="198"/>
      <c r="K58" s="190"/>
      <c r="L58" s="190"/>
      <c r="M58" s="190"/>
      <c r="N58" s="190"/>
      <c r="O58" s="190"/>
      <c r="P58" s="190"/>
      <c r="Q58" s="190"/>
      <c r="R58" s="190"/>
      <c r="S58" s="190"/>
      <c r="T58" s="191"/>
      <c r="U58" s="201"/>
      <c r="V58" s="202"/>
      <c r="W58" s="202"/>
      <c r="X58" s="203"/>
      <c r="Y58" s="190"/>
      <c r="Z58" s="190"/>
      <c r="AA58" s="190"/>
      <c r="AB58" s="191"/>
      <c r="AC58" s="198"/>
      <c r="AD58" s="190"/>
      <c r="AE58" s="190"/>
      <c r="AF58" s="190"/>
      <c r="AG58" s="191"/>
      <c r="AH58" s="228"/>
      <c r="AI58" s="229"/>
      <c r="AJ58" s="229"/>
      <c r="AK58" s="230"/>
      <c r="AL58" s="234"/>
      <c r="AM58" s="247"/>
      <c r="AN58" s="247"/>
      <c r="AO58" s="247"/>
      <c r="AP58" s="247"/>
      <c r="AQ58" s="247"/>
      <c r="AR58" s="247"/>
      <c r="AS58" s="248"/>
      <c r="AT58" s="234"/>
      <c r="AU58" s="235"/>
      <c r="AV58" s="235"/>
      <c r="AW58" s="235"/>
      <c r="AX58" s="235"/>
      <c r="AY58" s="235"/>
      <c r="AZ58" s="235"/>
      <c r="BA58" s="235"/>
      <c r="BB58" s="245"/>
      <c r="BC58" s="120"/>
      <c r="BD58" s="120"/>
      <c r="BE58" s="120"/>
      <c r="BF58" s="120"/>
      <c r="BG58" s="120"/>
      <c r="BH58" s="120"/>
      <c r="BI58" s="120"/>
      <c r="BJ58" s="120"/>
      <c r="BK58" s="246"/>
      <c r="BL58" s="119"/>
      <c r="BM58" s="120"/>
      <c r="BN58" s="120"/>
      <c r="BO58" s="120"/>
      <c r="BP58" s="120"/>
      <c r="BQ58" s="120"/>
      <c r="BR58" s="120"/>
      <c r="BS58" s="120"/>
      <c r="BT58" s="120"/>
      <c r="BU58" s="120"/>
      <c r="BV58" s="120"/>
      <c r="BW58" s="121"/>
      <c r="BX58" s="327"/>
      <c r="BY58" s="328"/>
      <c r="BZ58" s="328"/>
      <c r="CA58" s="328"/>
      <c r="CB58" s="128"/>
      <c r="CC58" s="129"/>
      <c r="CD58" s="129"/>
      <c r="CE58" s="130"/>
    </row>
    <row r="59" spans="2:83" ht="14.25" customHeight="1" thickBot="1">
      <c r="B59" s="195"/>
      <c r="C59" s="196"/>
      <c r="D59" s="196"/>
      <c r="E59" s="196"/>
      <c r="F59" s="196"/>
      <c r="G59" s="196"/>
      <c r="H59" s="196"/>
      <c r="I59" s="197"/>
      <c r="J59" s="199"/>
      <c r="K59" s="193"/>
      <c r="L59" s="193"/>
      <c r="M59" s="193"/>
      <c r="N59" s="193"/>
      <c r="O59" s="193"/>
      <c r="P59" s="193"/>
      <c r="Q59" s="193"/>
      <c r="R59" s="193"/>
      <c r="S59" s="193"/>
      <c r="T59" s="194"/>
      <c r="U59" s="207"/>
      <c r="V59" s="208"/>
      <c r="W59" s="208"/>
      <c r="X59" s="209"/>
      <c r="Y59" s="193"/>
      <c r="Z59" s="193"/>
      <c r="AA59" s="193"/>
      <c r="AB59" s="194"/>
      <c r="AC59" s="200"/>
      <c r="AD59" s="196"/>
      <c r="AE59" s="196"/>
      <c r="AF59" s="196"/>
      <c r="AG59" s="197"/>
      <c r="AH59" s="231"/>
      <c r="AI59" s="232"/>
      <c r="AJ59" s="232"/>
      <c r="AK59" s="233"/>
      <c r="AL59" s="236"/>
      <c r="AM59" s="163"/>
      <c r="AN59" s="163"/>
      <c r="AO59" s="163"/>
      <c r="AP59" s="163"/>
      <c r="AQ59" s="163"/>
      <c r="AR59" s="163"/>
      <c r="AS59" s="351"/>
      <c r="AT59" s="236"/>
      <c r="AU59" s="237"/>
      <c r="AV59" s="237"/>
      <c r="AW59" s="237"/>
      <c r="AX59" s="237"/>
      <c r="AY59" s="237"/>
      <c r="AZ59" s="237"/>
      <c r="BA59" s="237"/>
      <c r="BB59" s="239"/>
      <c r="BC59" s="111"/>
      <c r="BD59" s="111"/>
      <c r="BE59" s="111"/>
      <c r="BF59" s="111"/>
      <c r="BG59" s="111"/>
      <c r="BH59" s="111"/>
      <c r="BI59" s="111"/>
      <c r="BJ59" s="111"/>
      <c r="BK59" s="240"/>
      <c r="BL59" s="110"/>
      <c r="BM59" s="111"/>
      <c r="BN59" s="111"/>
      <c r="BO59" s="111"/>
      <c r="BP59" s="111"/>
      <c r="BQ59" s="111"/>
      <c r="BR59" s="111"/>
      <c r="BS59" s="111"/>
      <c r="BT59" s="111"/>
      <c r="BU59" s="111"/>
      <c r="BV59" s="111"/>
      <c r="BW59" s="112"/>
      <c r="BX59" s="327"/>
      <c r="BY59" s="328"/>
      <c r="BZ59" s="328"/>
      <c r="CA59" s="328"/>
      <c r="CB59" s="122"/>
      <c r="CC59" s="123"/>
      <c r="CD59" s="123"/>
      <c r="CE59" s="124"/>
    </row>
    <row r="60" spans="2:83" ht="9.75" customHeight="1">
      <c r="B60" s="141"/>
      <c r="C60" s="142"/>
      <c r="D60" s="142"/>
      <c r="E60" s="142"/>
      <c r="F60" s="142"/>
      <c r="G60" s="142"/>
      <c r="H60" s="142"/>
      <c r="I60" s="142"/>
      <c r="J60" s="147"/>
      <c r="K60" s="148"/>
      <c r="L60" s="148"/>
      <c r="M60" s="148"/>
      <c r="N60" s="148"/>
      <c r="O60" s="148"/>
      <c r="P60" s="148"/>
      <c r="Q60" s="148"/>
      <c r="R60" s="148"/>
      <c r="S60" s="148"/>
      <c r="T60" s="149"/>
      <c r="U60" s="156" t="s">
        <v>91</v>
      </c>
      <c r="V60" s="156"/>
      <c r="W60" s="156"/>
      <c r="X60" s="156"/>
      <c r="Y60" s="159"/>
      <c r="Z60" s="160"/>
      <c r="AA60" s="160"/>
      <c r="AB60" s="161"/>
      <c r="AC60" s="168"/>
      <c r="AD60" s="168"/>
      <c r="AE60" s="168"/>
      <c r="AF60" s="168"/>
      <c r="AG60" s="168"/>
      <c r="AH60" s="171" t="s">
        <v>91</v>
      </c>
      <c r="AI60" s="172"/>
      <c r="AJ60" s="172"/>
      <c r="AK60" s="173"/>
      <c r="AL60" s="181"/>
      <c r="AM60" s="182"/>
      <c r="AN60" s="182"/>
      <c r="AO60" s="182"/>
      <c r="AP60" s="182"/>
      <c r="AQ60" s="182"/>
      <c r="AR60" s="182"/>
      <c r="AS60" s="183"/>
      <c r="AT60" s="181"/>
      <c r="AU60" s="182"/>
      <c r="AV60" s="182"/>
      <c r="AW60" s="182"/>
      <c r="AX60" s="182"/>
      <c r="AY60" s="182"/>
      <c r="AZ60" s="182"/>
      <c r="BA60" s="187"/>
      <c r="BB60" s="241"/>
      <c r="BC60" s="114"/>
      <c r="BD60" s="114"/>
      <c r="BE60" s="114"/>
      <c r="BF60" s="114"/>
      <c r="BG60" s="114"/>
      <c r="BH60" s="114"/>
      <c r="BI60" s="114"/>
      <c r="BJ60" s="114"/>
      <c r="BK60" s="242"/>
      <c r="BL60" s="113"/>
      <c r="BM60" s="114"/>
      <c r="BN60" s="114"/>
      <c r="BO60" s="114"/>
      <c r="BP60" s="114"/>
      <c r="BQ60" s="114"/>
      <c r="BR60" s="114"/>
      <c r="BS60" s="114"/>
      <c r="BT60" s="114"/>
      <c r="BU60" s="114"/>
      <c r="BV60" s="114"/>
      <c r="BW60" s="115"/>
      <c r="BX60" s="327"/>
      <c r="BY60" s="328"/>
      <c r="BZ60" s="328"/>
      <c r="CA60" s="328"/>
      <c r="CB60" s="125"/>
      <c r="CC60" s="126"/>
      <c r="CD60" s="126"/>
      <c r="CE60" s="127"/>
    </row>
    <row r="61" spans="2:83" ht="22.5" customHeight="1" thickBot="1">
      <c r="B61" s="143"/>
      <c r="C61" s="144"/>
      <c r="D61" s="144"/>
      <c r="E61" s="144"/>
      <c r="F61" s="144"/>
      <c r="G61" s="144"/>
      <c r="H61" s="144"/>
      <c r="I61" s="144"/>
      <c r="J61" s="150"/>
      <c r="K61" s="151"/>
      <c r="L61" s="151"/>
      <c r="M61" s="151"/>
      <c r="N61" s="151"/>
      <c r="O61" s="151"/>
      <c r="P61" s="151"/>
      <c r="Q61" s="151"/>
      <c r="R61" s="151"/>
      <c r="S61" s="151"/>
      <c r="T61" s="152"/>
      <c r="U61" s="157"/>
      <c r="V61" s="157"/>
      <c r="W61" s="157"/>
      <c r="X61" s="157"/>
      <c r="Y61" s="162"/>
      <c r="Z61" s="163"/>
      <c r="AA61" s="163"/>
      <c r="AB61" s="164"/>
      <c r="AC61" s="169"/>
      <c r="AD61" s="169"/>
      <c r="AE61" s="169"/>
      <c r="AF61" s="169"/>
      <c r="AG61" s="169"/>
      <c r="AH61" s="174"/>
      <c r="AI61" s="157"/>
      <c r="AJ61" s="157"/>
      <c r="AK61" s="175"/>
      <c r="AL61" s="184"/>
      <c r="AM61" s="185"/>
      <c r="AN61" s="185"/>
      <c r="AO61" s="185"/>
      <c r="AP61" s="185"/>
      <c r="AQ61" s="185"/>
      <c r="AR61" s="185"/>
      <c r="AS61" s="186"/>
      <c r="AT61" s="184"/>
      <c r="AU61" s="185"/>
      <c r="AV61" s="185"/>
      <c r="AW61" s="185"/>
      <c r="AX61" s="185"/>
      <c r="AY61" s="185"/>
      <c r="AZ61" s="185"/>
      <c r="BA61" s="188"/>
      <c r="BB61" s="245"/>
      <c r="BC61" s="120"/>
      <c r="BD61" s="120"/>
      <c r="BE61" s="120"/>
      <c r="BF61" s="120"/>
      <c r="BG61" s="120"/>
      <c r="BH61" s="120"/>
      <c r="BI61" s="120"/>
      <c r="BJ61" s="120"/>
      <c r="BK61" s="246"/>
      <c r="BL61" s="119"/>
      <c r="BM61" s="120"/>
      <c r="BN61" s="120"/>
      <c r="BO61" s="120"/>
      <c r="BP61" s="120"/>
      <c r="BQ61" s="120"/>
      <c r="BR61" s="120"/>
      <c r="BS61" s="120"/>
      <c r="BT61" s="120"/>
      <c r="BU61" s="120"/>
      <c r="BV61" s="120"/>
      <c r="BW61" s="121"/>
      <c r="BX61" s="327"/>
      <c r="BY61" s="328"/>
      <c r="BZ61" s="328"/>
      <c r="CA61" s="328"/>
      <c r="CB61" s="178"/>
      <c r="CC61" s="179"/>
      <c r="CD61" s="179"/>
      <c r="CE61" s="180"/>
    </row>
    <row r="62" spans="2:83" ht="18.75" customHeight="1" thickBot="1">
      <c r="B62" s="145"/>
      <c r="C62" s="146"/>
      <c r="D62" s="146"/>
      <c r="E62" s="146"/>
      <c r="F62" s="146"/>
      <c r="G62" s="146"/>
      <c r="H62" s="146"/>
      <c r="I62" s="146"/>
      <c r="J62" s="153"/>
      <c r="K62" s="154"/>
      <c r="L62" s="154"/>
      <c r="M62" s="154"/>
      <c r="N62" s="154"/>
      <c r="O62" s="154"/>
      <c r="P62" s="154"/>
      <c r="Q62" s="154"/>
      <c r="R62" s="154"/>
      <c r="S62" s="154"/>
      <c r="T62" s="155"/>
      <c r="U62" s="158"/>
      <c r="V62" s="158"/>
      <c r="W62" s="158"/>
      <c r="X62" s="158"/>
      <c r="Y62" s="165"/>
      <c r="Z62" s="166"/>
      <c r="AA62" s="166"/>
      <c r="AB62" s="167"/>
      <c r="AC62" s="170"/>
      <c r="AD62" s="170"/>
      <c r="AE62" s="170"/>
      <c r="AF62" s="170"/>
      <c r="AG62" s="170"/>
      <c r="AH62" s="176"/>
      <c r="AI62" s="158"/>
      <c r="AJ62" s="158"/>
      <c r="AK62" s="177"/>
      <c r="AL62" s="131"/>
      <c r="AM62" s="132"/>
      <c r="AN62" s="132"/>
      <c r="AO62" s="132"/>
      <c r="AP62" s="132"/>
      <c r="AQ62" s="132"/>
      <c r="AR62" s="132"/>
      <c r="AS62" s="133"/>
      <c r="AT62" s="131"/>
      <c r="AU62" s="132"/>
      <c r="AV62" s="132"/>
      <c r="AW62" s="132"/>
      <c r="AX62" s="132"/>
      <c r="AY62" s="132"/>
      <c r="AZ62" s="132"/>
      <c r="BA62" s="134"/>
      <c r="BB62" s="135"/>
      <c r="BC62" s="136"/>
      <c r="BD62" s="136"/>
      <c r="BE62" s="136"/>
      <c r="BF62" s="136"/>
      <c r="BG62" s="136"/>
      <c r="BH62" s="136"/>
      <c r="BI62" s="136"/>
      <c r="BJ62" s="136"/>
      <c r="BK62" s="136"/>
      <c r="BL62" s="136"/>
      <c r="BM62" s="136"/>
      <c r="BN62" s="136"/>
      <c r="BO62" s="136"/>
      <c r="BP62" s="136"/>
      <c r="BQ62" s="136"/>
      <c r="BR62" s="136"/>
      <c r="BS62" s="136"/>
      <c r="BT62" s="136"/>
      <c r="BU62" s="136"/>
      <c r="BV62" s="136"/>
      <c r="BW62" s="137"/>
      <c r="CB62" s="138"/>
      <c r="CC62" s="139"/>
      <c r="CD62" s="139"/>
      <c r="CE62" s="140"/>
    </row>
    <row r="68" spans="36:36">
      <c r="AJ68" s="29"/>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4AB1-8E9A-4823-9ABD-200A6FA62E00}">
  <sheetPr>
    <pageSetUpPr fitToPage="1"/>
  </sheetPr>
  <dimension ref="A1:CG68"/>
  <sheetViews>
    <sheetView showGridLines="0" showZeros="0" zoomScaleNormal="100" workbookViewId="0">
      <selection activeCell="CH40" sqref="CH40"/>
    </sheetView>
  </sheetViews>
  <sheetFormatPr defaultRowHeight="13.5"/>
  <cols>
    <col min="1" max="1" width="3.75" style="4" customWidth="1"/>
    <col min="2" max="2" width="6" style="4" customWidth="1"/>
    <col min="3" max="5" width="2.5" style="4" customWidth="1"/>
    <col min="6" max="6" width="2" style="4" customWidth="1"/>
    <col min="7" max="7" width="1.125" style="4" customWidth="1"/>
    <col min="8" max="8" width="1" style="4" customWidth="1"/>
    <col min="9" max="9" width="2" style="4" customWidth="1"/>
    <col min="10" max="10" width="0.625" style="4" customWidth="1"/>
    <col min="11" max="11" width="1.25" style="4" customWidth="1"/>
    <col min="12" max="12" width="1.875" style="4" customWidth="1"/>
    <col min="13" max="13" width="2" style="4" customWidth="1"/>
    <col min="14" max="14" width="1.875" style="4" customWidth="1"/>
    <col min="15" max="17" width="2" style="4" customWidth="1"/>
    <col min="18" max="18" width="1.875" style="4" customWidth="1"/>
    <col min="19" max="19" width="0.875" style="4" customWidth="1"/>
    <col min="20" max="20" width="1" style="4" customWidth="1"/>
    <col min="21" max="21" width="2" style="4" customWidth="1"/>
    <col min="22" max="23" width="1.875" style="4" customWidth="1"/>
    <col min="24" max="24" width="7.375" style="4" customWidth="1"/>
    <col min="25" max="25" width="5" style="4" customWidth="1"/>
    <col min="26" max="26" width="2.875" style="4" customWidth="1"/>
    <col min="27" max="27" width="2.125" style="4" customWidth="1"/>
    <col min="28" max="28" width="4.375" style="4" customWidth="1"/>
    <col min="29" max="29" width="2.625" style="4" customWidth="1"/>
    <col min="30" max="30" width="7.25" style="4" customWidth="1"/>
    <col min="31" max="31" width="1.5" style="4" customWidth="1"/>
    <col min="32" max="32" width="1.625" style="4" customWidth="1"/>
    <col min="33" max="33" width="1.25" style="4" customWidth="1"/>
    <col min="34" max="34" width="0.625" style="4" customWidth="1"/>
    <col min="35" max="35" width="5.5" style="4" customWidth="1"/>
    <col min="36" max="36" width="6.375" style="4" customWidth="1"/>
    <col min="37" max="38" width="0.5" style="4" customWidth="1"/>
    <col min="39" max="39" width="1" style="4" customWidth="1"/>
    <col min="40" max="40" width="0.5" style="4" customWidth="1"/>
    <col min="41" max="41" width="4.625" style="4" customWidth="1"/>
    <col min="42" max="42" width="0.5" style="4" customWidth="1"/>
    <col min="43" max="43" width="0.625" style="4" customWidth="1"/>
    <col min="44" max="44" width="4.5" style="4" customWidth="1"/>
    <col min="45" max="45" width="2.125" style="4" customWidth="1"/>
    <col min="46" max="46" width="1.875" style="4" customWidth="1"/>
    <col min="47" max="47" width="0.625" style="4" customWidth="1"/>
    <col min="48" max="48" width="3.875" style="4" customWidth="1"/>
    <col min="49" max="49" width="0.5" style="4" customWidth="1"/>
    <col min="50" max="50" width="3" style="4" customWidth="1"/>
    <col min="51" max="51" width="1.625" style="4" customWidth="1"/>
    <col min="52" max="52" width="0.375" style="4" customWidth="1"/>
    <col min="53" max="53" width="1.625" style="4" customWidth="1"/>
    <col min="54" max="54" width="7.5" style="4" customWidth="1"/>
    <col min="55" max="55" width="1.875" style="4" customWidth="1"/>
    <col min="56" max="56" width="1" style="4" customWidth="1"/>
    <col min="57" max="57" width="2" style="4" customWidth="1"/>
    <col min="58" max="58" width="1.375" style="4" customWidth="1"/>
    <col min="59" max="59" width="0.875" style="4" customWidth="1"/>
    <col min="60" max="60" width="0.375" style="4" customWidth="1"/>
    <col min="61" max="61" width="2" style="4" customWidth="1"/>
    <col min="62" max="62" width="0.5" style="4" customWidth="1"/>
    <col min="63" max="63" width="0.625" style="4" customWidth="1"/>
    <col min="64" max="64" width="6.125" style="4" customWidth="1"/>
    <col min="65" max="65" width="1.625" style="4" customWidth="1"/>
    <col min="66" max="66" width="0.375" style="4" customWidth="1"/>
    <col min="67" max="67" width="1.625" style="4" customWidth="1"/>
    <col min="68" max="68" width="0.25" style="4" customWidth="1"/>
    <col min="69" max="69" width="0.625" style="4" customWidth="1"/>
    <col min="70" max="70" width="1.25" style="4" customWidth="1"/>
    <col min="71" max="71" width="2" style="4" customWidth="1"/>
    <col min="72" max="72" width="0.375" style="4" customWidth="1"/>
    <col min="73" max="73" width="0.75" style="4" customWidth="1"/>
    <col min="74" max="74" width="1.25" style="4" customWidth="1"/>
    <col min="75" max="75" width="2.375" style="4" customWidth="1"/>
    <col min="76" max="78" width="0.375" style="4" customWidth="1"/>
    <col min="79" max="79" width="1.5" style="4" customWidth="1"/>
    <col min="80" max="80" width="3.25" style="4" customWidth="1"/>
    <col min="81" max="81" width="1.875" style="4" customWidth="1"/>
    <col min="82" max="82" width="8.25" style="4" customWidth="1"/>
    <col min="83" max="83" width="0.5" style="4" customWidth="1"/>
    <col min="84" max="84" width="3.75" style="4" customWidth="1"/>
    <col min="85" max="16384" width="9" style="4"/>
  </cols>
  <sheetData>
    <row r="1" spans="2:84" ht="11.25" customHeight="1"/>
    <row r="2" spans="2:84" ht="3" customHeight="1">
      <c r="B2" s="595"/>
      <c r="C2" s="595"/>
      <c r="D2" s="595"/>
      <c r="E2" s="595"/>
      <c r="F2" s="595"/>
      <c r="G2" s="595"/>
      <c r="H2" s="595"/>
      <c r="I2" s="595"/>
      <c r="J2" s="595"/>
      <c r="K2" s="595"/>
      <c r="L2" s="595"/>
      <c r="M2" s="595"/>
      <c r="N2" s="595"/>
      <c r="O2" s="595"/>
      <c r="P2" s="595"/>
      <c r="Q2" s="595"/>
      <c r="R2" s="595"/>
      <c r="S2" s="595"/>
      <c r="T2" s="595"/>
      <c r="U2" s="595"/>
      <c r="V2" s="595"/>
      <c r="W2" s="595"/>
      <c r="X2" s="595"/>
      <c r="Y2" s="630" t="s">
        <v>0</v>
      </c>
      <c r="Z2" s="630"/>
      <c r="AA2" s="630"/>
      <c r="AB2" s="630"/>
      <c r="AC2" s="630"/>
      <c r="AD2" s="630"/>
      <c r="AE2" s="630"/>
      <c r="AF2" s="630"/>
      <c r="AG2" s="630"/>
      <c r="AH2" s="630"/>
      <c r="AI2" s="630"/>
      <c r="AJ2" s="630"/>
      <c r="AK2" s="630"/>
      <c r="AL2" s="630"/>
      <c r="AM2" s="630"/>
      <c r="AN2" s="630"/>
      <c r="AO2" s="630"/>
      <c r="AP2" s="630"/>
      <c r="AQ2" s="594" t="s">
        <v>92</v>
      </c>
      <c r="AR2" s="594"/>
      <c r="AS2" s="594"/>
      <c r="AT2" s="594"/>
      <c r="AU2" s="594"/>
      <c r="AV2" s="595"/>
      <c r="AW2" s="595"/>
      <c r="AX2" s="595"/>
      <c r="AY2" s="595"/>
      <c r="AZ2" s="595"/>
      <c r="BA2" s="595"/>
      <c r="BB2" s="595"/>
      <c r="BC2" s="595"/>
      <c r="BD2" s="595"/>
      <c r="BE2" s="595"/>
      <c r="BF2" s="595"/>
      <c r="BG2" s="595"/>
      <c r="BH2" s="595"/>
      <c r="BI2" s="595"/>
      <c r="BJ2" s="595"/>
      <c r="BK2" s="595"/>
      <c r="BL2" s="595"/>
      <c r="BM2" s="595"/>
      <c r="BN2" s="595"/>
      <c r="BO2" s="595"/>
      <c r="BP2" s="595"/>
      <c r="BQ2" s="595"/>
      <c r="BR2" s="595"/>
      <c r="BS2" s="595"/>
      <c r="BT2" s="595"/>
      <c r="BU2" s="595"/>
      <c r="BV2" s="595"/>
      <c r="BW2" s="595"/>
      <c r="BX2" s="595"/>
      <c r="BY2" s="595"/>
      <c r="BZ2" s="595"/>
      <c r="CA2" s="595"/>
      <c r="CB2" s="595"/>
      <c r="CC2" s="595"/>
      <c r="CD2" s="595"/>
      <c r="CE2" s="595"/>
    </row>
    <row r="3" spans="2:84" ht="14.25" customHeight="1">
      <c r="B3" s="622" t="s">
        <v>196</v>
      </c>
      <c r="C3" s="622"/>
      <c r="D3" s="622"/>
      <c r="E3" s="622"/>
      <c r="F3" s="622"/>
      <c r="G3" s="622"/>
      <c r="H3" s="622"/>
      <c r="I3" s="622"/>
      <c r="J3" s="595"/>
      <c r="K3" s="595"/>
      <c r="L3" s="595"/>
      <c r="M3" s="595"/>
      <c r="N3" s="595"/>
      <c r="O3" s="595"/>
      <c r="P3" s="595"/>
      <c r="Q3" s="595"/>
      <c r="R3" s="595"/>
      <c r="S3" s="595"/>
      <c r="T3" s="595"/>
      <c r="U3" s="595"/>
      <c r="V3" s="595"/>
      <c r="W3" s="595"/>
      <c r="X3" s="595"/>
      <c r="Y3" s="630"/>
      <c r="Z3" s="630"/>
      <c r="AA3" s="630"/>
      <c r="AB3" s="630"/>
      <c r="AC3" s="630"/>
      <c r="AD3" s="630"/>
      <c r="AE3" s="630"/>
      <c r="AF3" s="630"/>
      <c r="AG3" s="630"/>
      <c r="AH3" s="630"/>
      <c r="AI3" s="630"/>
      <c r="AJ3" s="630"/>
      <c r="AK3" s="630"/>
      <c r="AL3" s="630"/>
      <c r="AM3" s="630"/>
      <c r="AN3" s="630"/>
      <c r="AO3" s="630"/>
      <c r="AP3" s="630"/>
      <c r="AQ3" s="594"/>
      <c r="AR3" s="594"/>
      <c r="AS3" s="594"/>
      <c r="AT3" s="594"/>
      <c r="AU3" s="594"/>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row>
    <row r="4" spans="2:84" ht="6" customHeight="1">
      <c r="B4" s="595"/>
      <c r="C4" s="595"/>
      <c r="D4" s="595"/>
      <c r="E4" s="595"/>
      <c r="F4" s="595"/>
      <c r="G4" s="595"/>
      <c r="H4" s="595"/>
      <c r="I4" s="595"/>
      <c r="J4" s="595"/>
      <c r="K4" s="595"/>
      <c r="L4" s="595"/>
      <c r="M4" s="595"/>
      <c r="N4" s="595"/>
      <c r="O4" s="595"/>
      <c r="P4" s="595"/>
      <c r="Q4" s="595"/>
      <c r="R4" s="595"/>
      <c r="S4" s="595"/>
      <c r="T4" s="595"/>
      <c r="U4" s="595"/>
      <c r="V4" s="595"/>
      <c r="W4" s="595"/>
      <c r="X4" s="595"/>
      <c r="Y4" s="630"/>
      <c r="Z4" s="630"/>
      <c r="AA4" s="630"/>
      <c r="AB4" s="630"/>
      <c r="AC4" s="630"/>
      <c r="AD4" s="630"/>
      <c r="AE4" s="630"/>
      <c r="AF4" s="630"/>
      <c r="AG4" s="630"/>
      <c r="AH4" s="630"/>
      <c r="AI4" s="630"/>
      <c r="AJ4" s="630"/>
      <c r="AK4" s="630"/>
      <c r="AL4" s="630"/>
      <c r="AM4" s="630"/>
      <c r="AN4" s="630"/>
      <c r="AO4" s="630"/>
      <c r="AP4" s="630"/>
      <c r="AQ4" s="594"/>
      <c r="AR4" s="594"/>
      <c r="AS4" s="594"/>
      <c r="AT4" s="594"/>
      <c r="AU4" s="594"/>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row>
    <row r="5" spans="2:84" ht="13.5" customHeight="1">
      <c r="B5" s="5" t="s">
        <v>3</v>
      </c>
      <c r="C5" s="6"/>
      <c r="D5" s="6"/>
      <c r="E5" s="560" t="s">
        <v>4</v>
      </c>
      <c r="F5" s="561"/>
      <c r="G5" s="564" t="s">
        <v>5</v>
      </c>
      <c r="H5" s="565"/>
      <c r="I5" s="560" t="s">
        <v>6</v>
      </c>
      <c r="J5" s="568"/>
      <c r="K5" s="561"/>
      <c r="L5" s="570" t="s">
        <v>7</v>
      </c>
      <c r="M5" s="571"/>
      <c r="N5" s="571"/>
      <c r="O5" s="571"/>
      <c r="P5" s="571"/>
      <c r="Q5" s="572"/>
      <c r="R5" s="560" t="s">
        <v>8</v>
      </c>
      <c r="S5" s="568"/>
      <c r="T5" s="568"/>
      <c r="U5" s="561"/>
      <c r="V5" s="576" t="s">
        <v>9</v>
      </c>
      <c r="W5" s="577"/>
      <c r="X5" s="540" t="s">
        <v>10</v>
      </c>
      <c r="Y5" s="540"/>
      <c r="Z5" s="542"/>
      <c r="AA5" s="542"/>
      <c r="AB5" s="542"/>
      <c r="AC5" s="542"/>
      <c r="AD5" s="542"/>
      <c r="AE5" s="542"/>
      <c r="AF5" s="542"/>
      <c r="AG5" s="542"/>
      <c r="AH5" s="542"/>
      <c r="AI5" s="607" t="s">
        <v>11</v>
      </c>
      <c r="AJ5" s="621"/>
      <c r="AK5" s="607" t="s">
        <v>12</v>
      </c>
      <c r="AL5" s="607"/>
      <c r="AM5" s="609"/>
      <c r="AN5" s="609"/>
      <c r="AO5" s="609"/>
      <c r="AP5" s="607" t="s">
        <v>13</v>
      </c>
      <c r="AQ5" s="607"/>
      <c r="AR5" s="609"/>
      <c r="AS5" s="609"/>
      <c r="AT5" s="609"/>
      <c r="AU5" s="609"/>
      <c r="AV5" s="595"/>
      <c r="AW5" s="654" t="s">
        <v>14</v>
      </c>
      <c r="AX5" s="655"/>
      <c r="AY5" s="655"/>
      <c r="AZ5" s="655"/>
      <c r="BA5" s="655"/>
      <c r="BB5" s="655"/>
      <c r="BC5" s="655"/>
      <c r="BD5" s="655"/>
      <c r="BE5" s="655"/>
      <c r="BF5" s="655"/>
      <c r="BG5" s="655"/>
      <c r="BH5" s="655"/>
      <c r="BI5" s="655"/>
      <c r="BJ5" s="655"/>
      <c r="BK5" s="655"/>
      <c r="BL5" s="655"/>
      <c r="BM5" s="655"/>
      <c r="BN5" s="655"/>
      <c r="BO5" s="655"/>
      <c r="BP5" s="655"/>
      <c r="BQ5" s="655"/>
      <c r="BR5" s="655"/>
      <c r="BS5" s="656"/>
      <c r="BT5" s="476"/>
      <c r="BU5" s="595"/>
      <c r="BV5" s="595"/>
      <c r="BW5" s="657" t="s">
        <v>15</v>
      </c>
      <c r="BX5" s="658"/>
      <c r="BY5" s="658"/>
      <c r="BZ5" s="658"/>
      <c r="CA5" s="658"/>
      <c r="CB5" s="658"/>
      <c r="CC5" s="658"/>
      <c r="CD5" s="659"/>
      <c r="CE5" s="595"/>
    </row>
    <row r="6" spans="2:84" ht="2.25" customHeight="1">
      <c r="B6" s="632" t="s">
        <v>16</v>
      </c>
      <c r="C6" s="633"/>
      <c r="D6" s="633"/>
      <c r="E6" s="562"/>
      <c r="F6" s="563"/>
      <c r="G6" s="566"/>
      <c r="H6" s="567"/>
      <c r="I6" s="562"/>
      <c r="J6" s="569"/>
      <c r="K6" s="563"/>
      <c r="L6" s="573"/>
      <c r="M6" s="574"/>
      <c r="N6" s="574"/>
      <c r="O6" s="574"/>
      <c r="P6" s="574"/>
      <c r="Q6" s="575"/>
      <c r="R6" s="562"/>
      <c r="S6" s="569"/>
      <c r="T6" s="569"/>
      <c r="U6" s="563"/>
      <c r="V6" s="576"/>
      <c r="W6" s="577"/>
      <c r="X6" s="540"/>
      <c r="Y6" s="540"/>
      <c r="Z6" s="542"/>
      <c r="AA6" s="542"/>
      <c r="AB6" s="542"/>
      <c r="AC6" s="542"/>
      <c r="AD6" s="542"/>
      <c r="AE6" s="542"/>
      <c r="AF6" s="542"/>
      <c r="AG6" s="542"/>
      <c r="AH6" s="542"/>
      <c r="AI6" s="607"/>
      <c r="AJ6" s="609"/>
      <c r="AK6" s="607"/>
      <c r="AL6" s="607"/>
      <c r="AM6" s="609"/>
      <c r="AN6" s="609"/>
      <c r="AO6" s="609"/>
      <c r="AP6" s="607"/>
      <c r="AQ6" s="607"/>
      <c r="AR6" s="609"/>
      <c r="AS6" s="609"/>
      <c r="AT6" s="609"/>
      <c r="AU6" s="609"/>
      <c r="AV6" s="595"/>
      <c r="AW6" s="640"/>
      <c r="AX6" s="641"/>
      <c r="AY6" s="641"/>
      <c r="AZ6" s="641"/>
      <c r="BA6" s="641"/>
      <c r="BB6" s="641"/>
      <c r="BC6" s="641"/>
      <c r="BD6" s="641"/>
      <c r="BE6" s="641"/>
      <c r="BF6" s="641"/>
      <c r="BG6" s="641"/>
      <c r="BH6" s="641"/>
      <c r="BI6" s="641"/>
      <c r="BJ6" s="641"/>
      <c r="BK6" s="641"/>
      <c r="BL6" s="641"/>
      <c r="BM6" s="641"/>
      <c r="BN6" s="641"/>
      <c r="BO6" s="641"/>
      <c r="BP6" s="641"/>
      <c r="BQ6" s="641"/>
      <c r="BR6" s="641"/>
      <c r="BS6" s="642"/>
      <c r="BT6" s="476"/>
      <c r="BU6" s="595"/>
      <c r="BV6" s="595"/>
      <c r="BW6" s="7"/>
      <c r="BX6" s="37"/>
      <c r="BY6" s="37"/>
      <c r="BZ6" s="37"/>
      <c r="CA6" s="37"/>
      <c r="CB6" s="37"/>
      <c r="CC6" s="37"/>
      <c r="CD6" s="8"/>
      <c r="CE6" s="595"/>
    </row>
    <row r="7" spans="2:84" ht="5.25" customHeight="1">
      <c r="B7" s="634"/>
      <c r="C7" s="635"/>
      <c r="D7" s="636"/>
      <c r="E7" s="590"/>
      <c r="F7" s="649"/>
      <c r="G7" s="651"/>
      <c r="H7" s="649"/>
      <c r="I7" s="580"/>
      <c r="J7" s="578"/>
      <c r="K7" s="581"/>
      <c r="L7" s="653"/>
      <c r="M7" s="578"/>
      <c r="N7" s="578"/>
      <c r="O7" s="578"/>
      <c r="P7" s="578"/>
      <c r="Q7" s="579"/>
      <c r="R7" s="580"/>
      <c r="S7" s="578"/>
      <c r="T7" s="578"/>
      <c r="U7" s="581"/>
      <c r="V7" s="576"/>
      <c r="W7" s="577"/>
      <c r="X7" s="541"/>
      <c r="Y7" s="541"/>
      <c r="Z7" s="543"/>
      <c r="AA7" s="543"/>
      <c r="AB7" s="543"/>
      <c r="AC7" s="543"/>
      <c r="AD7" s="543"/>
      <c r="AE7" s="543"/>
      <c r="AF7" s="543"/>
      <c r="AG7" s="543"/>
      <c r="AH7" s="543"/>
      <c r="AI7" s="608"/>
      <c r="AJ7" s="610"/>
      <c r="AK7" s="608"/>
      <c r="AL7" s="608"/>
      <c r="AM7" s="610"/>
      <c r="AN7" s="610"/>
      <c r="AO7" s="610"/>
      <c r="AP7" s="608"/>
      <c r="AQ7" s="608"/>
      <c r="AR7" s="610"/>
      <c r="AS7" s="610"/>
      <c r="AT7" s="610"/>
      <c r="AU7" s="610"/>
      <c r="AV7" s="595"/>
      <c r="AW7" s="643"/>
      <c r="AX7" s="644"/>
      <c r="AY7" s="644"/>
      <c r="AZ7" s="644"/>
      <c r="BA7" s="644"/>
      <c r="BB7" s="644"/>
      <c r="BC7" s="644"/>
      <c r="BD7" s="644"/>
      <c r="BE7" s="644"/>
      <c r="BF7" s="644"/>
      <c r="BG7" s="644"/>
      <c r="BH7" s="644"/>
      <c r="BI7" s="644"/>
      <c r="BJ7" s="644"/>
      <c r="BK7" s="644"/>
      <c r="BL7" s="644"/>
      <c r="BM7" s="644"/>
      <c r="BN7" s="644"/>
      <c r="BO7" s="644"/>
      <c r="BP7" s="644"/>
      <c r="BQ7" s="644"/>
      <c r="BR7" s="644"/>
      <c r="BS7" s="645"/>
      <c r="BT7" s="476"/>
      <c r="BU7" s="595"/>
      <c r="BV7" s="595"/>
      <c r="BW7" s="7" t="s">
        <v>17</v>
      </c>
      <c r="BX7" s="9"/>
      <c r="BY7" s="9"/>
      <c r="BZ7" s="9"/>
      <c r="CA7" s="9"/>
      <c r="CB7" s="9"/>
      <c r="CC7" s="9"/>
      <c r="CD7" s="38"/>
      <c r="CE7" s="595"/>
      <c r="CF7" s="10" t="b">
        <v>1</v>
      </c>
    </row>
    <row r="8" spans="2:84" ht="15.75" customHeight="1">
      <c r="B8" s="637"/>
      <c r="C8" s="638"/>
      <c r="D8" s="639"/>
      <c r="E8" s="592"/>
      <c r="F8" s="650"/>
      <c r="G8" s="652"/>
      <c r="H8" s="650"/>
      <c r="I8" s="580"/>
      <c r="J8" s="578"/>
      <c r="K8" s="581"/>
      <c r="L8" s="653"/>
      <c r="M8" s="578"/>
      <c r="N8" s="578"/>
      <c r="O8" s="578"/>
      <c r="P8" s="578"/>
      <c r="Q8" s="579"/>
      <c r="R8" s="580"/>
      <c r="S8" s="578"/>
      <c r="T8" s="578"/>
      <c r="U8" s="581"/>
      <c r="V8" s="577" t="s">
        <v>18</v>
      </c>
      <c r="W8" s="577"/>
      <c r="X8" s="11"/>
      <c r="Y8" s="604" t="s">
        <v>19</v>
      </c>
      <c r="Z8" s="604"/>
      <c r="AA8" s="605"/>
      <c r="AB8" s="606"/>
      <c r="AC8" s="12" t="s">
        <v>20</v>
      </c>
      <c r="AD8" s="13"/>
      <c r="AE8" s="622" t="s">
        <v>21</v>
      </c>
      <c r="AF8" s="622"/>
      <c r="AG8" s="595"/>
      <c r="AH8" s="595"/>
      <c r="AI8" s="595"/>
      <c r="AJ8" s="595"/>
      <c r="AK8" s="595"/>
      <c r="AL8" s="595"/>
      <c r="AM8" s="595"/>
      <c r="AN8" s="595"/>
      <c r="AO8" s="595"/>
      <c r="AP8" s="595"/>
      <c r="AQ8" s="595"/>
      <c r="AR8" s="595"/>
      <c r="AS8" s="595"/>
      <c r="AT8" s="595"/>
      <c r="AU8" s="595"/>
      <c r="AV8" s="595"/>
      <c r="AW8" s="643"/>
      <c r="AX8" s="644"/>
      <c r="AY8" s="644"/>
      <c r="AZ8" s="644"/>
      <c r="BA8" s="644"/>
      <c r="BB8" s="644"/>
      <c r="BC8" s="644"/>
      <c r="BD8" s="644"/>
      <c r="BE8" s="644"/>
      <c r="BF8" s="644"/>
      <c r="BG8" s="644"/>
      <c r="BH8" s="644"/>
      <c r="BI8" s="644"/>
      <c r="BJ8" s="644"/>
      <c r="BK8" s="644"/>
      <c r="BL8" s="644"/>
      <c r="BM8" s="644"/>
      <c r="BN8" s="644"/>
      <c r="BO8" s="644"/>
      <c r="BP8" s="644"/>
      <c r="BQ8" s="644"/>
      <c r="BR8" s="644"/>
      <c r="BS8" s="645"/>
      <c r="BT8" s="476"/>
      <c r="BU8" s="595"/>
      <c r="BV8" s="595"/>
      <c r="BW8" s="623" t="s">
        <v>22</v>
      </c>
      <c r="BX8" s="624"/>
      <c r="BY8" s="624"/>
      <c r="BZ8" s="624"/>
      <c r="CA8" s="624"/>
      <c r="CB8" s="624"/>
      <c r="CC8" s="625"/>
      <c r="CD8" s="626"/>
      <c r="CE8" s="595"/>
      <c r="CF8" s="10" t="b">
        <v>0</v>
      </c>
    </row>
    <row r="9" spans="2:84" ht="3.75" customHeight="1">
      <c r="B9" s="582"/>
      <c r="C9" s="582"/>
      <c r="D9" s="582"/>
      <c r="E9" s="582"/>
      <c r="F9" s="582"/>
      <c r="G9" s="582"/>
      <c r="H9" s="582"/>
      <c r="I9" s="582"/>
      <c r="J9" s="582"/>
      <c r="K9" s="582"/>
      <c r="L9" s="582"/>
      <c r="M9" s="582"/>
      <c r="N9" s="582"/>
      <c r="O9" s="582"/>
      <c r="P9" s="582"/>
      <c r="Q9" s="582"/>
      <c r="R9" s="582"/>
      <c r="S9" s="582"/>
      <c r="T9" s="582"/>
      <c r="U9" s="582"/>
      <c r="V9" s="577"/>
      <c r="W9" s="577"/>
      <c r="X9" s="540" t="s">
        <v>23</v>
      </c>
      <c r="Y9" s="540"/>
      <c r="Z9" s="627"/>
      <c r="AA9" s="627"/>
      <c r="AB9" s="627"/>
      <c r="AC9" s="627"/>
      <c r="AD9" s="627"/>
      <c r="AE9" s="627"/>
      <c r="AF9" s="627"/>
      <c r="AG9" s="627"/>
      <c r="AH9" s="627"/>
      <c r="AI9" s="627"/>
      <c r="AJ9" s="627"/>
      <c r="AK9" s="627"/>
      <c r="AL9" s="627"/>
      <c r="AM9" s="627"/>
      <c r="AN9" s="627"/>
      <c r="AO9" s="627"/>
      <c r="AP9" s="627"/>
      <c r="AQ9" s="627"/>
      <c r="AR9" s="627"/>
      <c r="AS9" s="627"/>
      <c r="AT9" s="627"/>
      <c r="AU9" s="627"/>
      <c r="AV9" s="595"/>
      <c r="AW9" s="646"/>
      <c r="AX9" s="647"/>
      <c r="AY9" s="647"/>
      <c r="AZ9" s="647"/>
      <c r="BA9" s="647"/>
      <c r="BB9" s="647"/>
      <c r="BC9" s="647"/>
      <c r="BD9" s="647"/>
      <c r="BE9" s="647"/>
      <c r="BF9" s="647"/>
      <c r="BG9" s="647"/>
      <c r="BH9" s="647"/>
      <c r="BI9" s="647"/>
      <c r="BJ9" s="647"/>
      <c r="BK9" s="647"/>
      <c r="BL9" s="647"/>
      <c r="BM9" s="647"/>
      <c r="BN9" s="647"/>
      <c r="BO9" s="647"/>
      <c r="BP9" s="647"/>
      <c r="BQ9" s="647"/>
      <c r="BR9" s="647"/>
      <c r="BS9" s="648"/>
      <c r="BT9" s="476"/>
      <c r="BU9" s="595"/>
      <c r="BV9" s="595"/>
      <c r="BW9" s="14"/>
      <c r="BX9" s="15"/>
      <c r="BY9" s="15"/>
      <c r="BZ9" s="15"/>
      <c r="CA9" s="15"/>
      <c r="CB9" s="15"/>
      <c r="CC9" s="15"/>
      <c r="CD9" s="16"/>
      <c r="CE9" s="595"/>
      <c r="CF9" s="10" t="b">
        <v>1</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577"/>
      <c r="W10" s="577"/>
      <c r="X10" s="540"/>
      <c r="Y10" s="540"/>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595"/>
      <c r="AW10" s="646"/>
      <c r="AX10" s="647"/>
      <c r="AY10" s="647"/>
      <c r="AZ10" s="647"/>
      <c r="BA10" s="647"/>
      <c r="BB10" s="647"/>
      <c r="BC10" s="647"/>
      <c r="BD10" s="647"/>
      <c r="BE10" s="647"/>
      <c r="BF10" s="647"/>
      <c r="BG10" s="647"/>
      <c r="BH10" s="647"/>
      <c r="BI10" s="647"/>
      <c r="BJ10" s="647"/>
      <c r="BK10" s="647"/>
      <c r="BL10" s="647"/>
      <c r="BM10" s="647"/>
      <c r="BN10" s="647"/>
      <c r="BO10" s="647"/>
      <c r="BP10" s="647"/>
      <c r="BQ10" s="647"/>
      <c r="BR10" s="647"/>
      <c r="BS10" s="648"/>
      <c r="BT10" s="476"/>
      <c r="BU10" s="595"/>
      <c r="BV10" s="595"/>
      <c r="BW10" s="595"/>
      <c r="BX10" s="595"/>
      <c r="BY10" s="595"/>
      <c r="BZ10" s="595"/>
      <c r="CA10" s="595"/>
      <c r="CB10" s="595"/>
      <c r="CC10" s="595"/>
      <c r="CD10" s="595"/>
      <c r="CE10" s="595"/>
      <c r="CF10" s="10" t="b">
        <v>1</v>
      </c>
    </row>
    <row r="11" spans="2:84" ht="2.25" customHeight="1">
      <c r="B11" s="584" t="s">
        <v>24</v>
      </c>
      <c r="C11" s="585"/>
      <c r="D11" s="585"/>
      <c r="E11" s="586"/>
      <c r="F11" s="590"/>
      <c r="G11" s="498"/>
      <c r="H11" s="498"/>
      <c r="I11" s="498"/>
      <c r="J11" s="498"/>
      <c r="K11" s="498"/>
      <c r="L11" s="495"/>
      <c r="M11" s="498"/>
      <c r="N11" s="498"/>
      <c r="O11" s="498"/>
      <c r="P11" s="498"/>
      <c r="Q11" s="498"/>
      <c r="R11" s="498"/>
      <c r="S11" s="495"/>
      <c r="T11" s="495"/>
      <c r="U11" s="551"/>
      <c r="V11" s="577"/>
      <c r="W11" s="577"/>
      <c r="X11" s="540"/>
      <c r="Y11" s="540"/>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595"/>
      <c r="AW11" s="646"/>
      <c r="AX11" s="647"/>
      <c r="AY11" s="647"/>
      <c r="AZ11" s="647"/>
      <c r="BA11" s="647"/>
      <c r="BB11" s="647"/>
      <c r="BC11" s="647"/>
      <c r="BD11" s="647"/>
      <c r="BE11" s="647"/>
      <c r="BF11" s="647"/>
      <c r="BG11" s="647"/>
      <c r="BH11" s="647"/>
      <c r="BI11" s="647"/>
      <c r="BJ11" s="647"/>
      <c r="BK11" s="647"/>
      <c r="BL11" s="647"/>
      <c r="BM11" s="647"/>
      <c r="BN11" s="647"/>
      <c r="BO11" s="647"/>
      <c r="BP11" s="647"/>
      <c r="BQ11" s="647"/>
      <c r="BR11" s="647"/>
      <c r="BS11" s="648"/>
      <c r="BT11" s="476"/>
      <c r="BU11" s="595"/>
      <c r="BV11" s="595"/>
      <c r="BW11" s="554" t="s">
        <v>25</v>
      </c>
      <c r="BX11" s="555"/>
      <c r="BY11" s="555"/>
      <c r="BZ11" s="555"/>
      <c r="CA11" s="555"/>
      <c r="CB11" s="17"/>
      <c r="CC11" s="17"/>
      <c r="CD11" s="18"/>
      <c r="CE11" s="595"/>
    </row>
    <row r="12" spans="2:84" ht="5.25" customHeight="1">
      <c r="B12" s="587"/>
      <c r="C12" s="588"/>
      <c r="D12" s="588"/>
      <c r="E12" s="589"/>
      <c r="F12" s="591"/>
      <c r="G12" s="499"/>
      <c r="H12" s="499"/>
      <c r="I12" s="499"/>
      <c r="J12" s="499"/>
      <c r="K12" s="499"/>
      <c r="L12" s="496"/>
      <c r="M12" s="499"/>
      <c r="N12" s="499"/>
      <c r="O12" s="499"/>
      <c r="P12" s="499"/>
      <c r="Q12" s="499"/>
      <c r="R12" s="499"/>
      <c r="S12" s="496"/>
      <c r="T12" s="496"/>
      <c r="U12" s="552"/>
      <c r="V12" s="577"/>
      <c r="W12" s="577"/>
      <c r="X12" s="541"/>
      <c r="Y12" s="541"/>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595"/>
      <c r="AW12" s="646"/>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8"/>
      <c r="BT12" s="476"/>
      <c r="BU12" s="595"/>
      <c r="BV12" s="595"/>
      <c r="BW12" s="556"/>
      <c r="BX12" s="557"/>
      <c r="BY12" s="557"/>
      <c r="BZ12" s="557"/>
      <c r="CA12" s="557"/>
      <c r="CB12" s="616">
        <f>C38</f>
        <v>5</v>
      </c>
      <c r="CC12" s="616" t="s">
        <v>26</v>
      </c>
      <c r="CD12" s="617"/>
      <c r="CE12" s="595"/>
    </row>
    <row r="13" spans="2:84" ht="6" customHeight="1">
      <c r="B13" s="587"/>
      <c r="C13" s="588"/>
      <c r="D13" s="588"/>
      <c r="E13" s="589"/>
      <c r="F13" s="591"/>
      <c r="G13" s="499"/>
      <c r="H13" s="499"/>
      <c r="I13" s="499"/>
      <c r="J13" s="499"/>
      <c r="K13" s="499"/>
      <c r="L13" s="496"/>
      <c r="M13" s="499"/>
      <c r="N13" s="499"/>
      <c r="O13" s="499"/>
      <c r="P13" s="499"/>
      <c r="Q13" s="499"/>
      <c r="R13" s="499"/>
      <c r="S13" s="496"/>
      <c r="T13" s="496"/>
      <c r="U13" s="552"/>
      <c r="V13" s="577" t="s">
        <v>27</v>
      </c>
      <c r="W13" s="577"/>
      <c r="X13" s="629"/>
      <c r="Y13" s="629"/>
      <c r="Z13" s="629"/>
      <c r="AA13" s="629"/>
      <c r="AB13" s="629"/>
      <c r="AC13" s="629"/>
      <c r="AD13" s="620"/>
      <c r="AE13" s="620"/>
      <c r="AF13" s="620"/>
      <c r="AG13" s="620"/>
      <c r="AH13" s="620"/>
      <c r="AI13" s="620"/>
      <c r="AJ13" s="620"/>
      <c r="AK13" s="620"/>
      <c r="AL13" s="620"/>
      <c r="AM13" s="620"/>
      <c r="AN13" s="620"/>
      <c r="AO13" s="620"/>
      <c r="AP13" s="620"/>
      <c r="AQ13" s="620"/>
      <c r="AR13" s="620"/>
      <c r="AS13" s="620"/>
      <c r="AT13" s="620"/>
      <c r="AU13" s="595"/>
      <c r="AV13" s="595"/>
      <c r="AW13" s="646"/>
      <c r="AX13" s="647"/>
      <c r="AY13" s="647"/>
      <c r="AZ13" s="647"/>
      <c r="BA13" s="647"/>
      <c r="BB13" s="647"/>
      <c r="BC13" s="647"/>
      <c r="BD13" s="647"/>
      <c r="BE13" s="647"/>
      <c r="BF13" s="647"/>
      <c r="BG13" s="647"/>
      <c r="BH13" s="647"/>
      <c r="BI13" s="647"/>
      <c r="BJ13" s="647"/>
      <c r="BK13" s="647"/>
      <c r="BL13" s="647"/>
      <c r="BM13" s="647"/>
      <c r="BN13" s="647"/>
      <c r="BO13" s="647"/>
      <c r="BP13" s="647"/>
      <c r="BQ13" s="647"/>
      <c r="BR13" s="647"/>
      <c r="BS13" s="648"/>
      <c r="BT13" s="476"/>
      <c r="BU13" s="595"/>
      <c r="BV13" s="595"/>
      <c r="BW13" s="558"/>
      <c r="BX13" s="559"/>
      <c r="BY13" s="559"/>
      <c r="BZ13" s="559"/>
      <c r="CA13" s="559"/>
      <c r="CB13" s="618"/>
      <c r="CC13" s="618"/>
      <c r="CD13" s="619"/>
      <c r="CE13" s="595"/>
    </row>
    <row r="14" spans="2:84" ht="4.5" customHeight="1">
      <c r="B14" s="596" t="s">
        <v>28</v>
      </c>
      <c r="C14" s="597"/>
      <c r="D14" s="597"/>
      <c r="E14" s="598"/>
      <c r="F14" s="591"/>
      <c r="G14" s="499"/>
      <c r="H14" s="499"/>
      <c r="I14" s="499"/>
      <c r="J14" s="499"/>
      <c r="K14" s="499"/>
      <c r="L14" s="496"/>
      <c r="M14" s="499"/>
      <c r="N14" s="499"/>
      <c r="O14" s="499"/>
      <c r="P14" s="499"/>
      <c r="Q14" s="499"/>
      <c r="R14" s="499"/>
      <c r="S14" s="496"/>
      <c r="T14" s="496"/>
      <c r="U14" s="552"/>
      <c r="V14" s="577"/>
      <c r="W14" s="577"/>
      <c r="X14" s="629"/>
      <c r="Y14" s="629"/>
      <c r="Z14" s="629"/>
      <c r="AA14" s="629"/>
      <c r="AB14" s="629"/>
      <c r="AC14" s="629"/>
      <c r="AD14" s="620"/>
      <c r="AE14" s="620"/>
      <c r="AF14" s="620"/>
      <c r="AG14" s="620"/>
      <c r="AH14" s="620"/>
      <c r="AI14" s="620"/>
      <c r="AJ14" s="620"/>
      <c r="AK14" s="620"/>
      <c r="AL14" s="620"/>
      <c r="AM14" s="620"/>
      <c r="AN14" s="620"/>
      <c r="AO14" s="620"/>
      <c r="AP14" s="620"/>
      <c r="AQ14" s="620"/>
      <c r="AR14" s="620"/>
      <c r="AS14" s="620"/>
      <c r="AT14" s="620"/>
      <c r="AU14" s="595"/>
      <c r="AV14" s="595"/>
      <c r="AW14" s="646"/>
      <c r="AX14" s="647"/>
      <c r="AY14" s="647"/>
      <c r="AZ14" s="647"/>
      <c r="BA14" s="647"/>
      <c r="BB14" s="647"/>
      <c r="BC14" s="647"/>
      <c r="BD14" s="647"/>
      <c r="BE14" s="647"/>
      <c r="BF14" s="647"/>
      <c r="BG14" s="647"/>
      <c r="BH14" s="647"/>
      <c r="BI14" s="647"/>
      <c r="BJ14" s="647"/>
      <c r="BK14" s="647"/>
      <c r="BL14" s="647"/>
      <c r="BM14" s="647"/>
      <c r="BN14" s="647"/>
      <c r="BO14" s="647"/>
      <c r="BP14" s="647"/>
      <c r="BQ14" s="647"/>
      <c r="BR14" s="647"/>
      <c r="BS14" s="648"/>
      <c r="BT14" s="476"/>
      <c r="BU14" s="595"/>
      <c r="BV14" s="595"/>
      <c r="BW14" s="534" t="s">
        <v>29</v>
      </c>
      <c r="BX14" s="535"/>
      <c r="BY14" s="535"/>
      <c r="BZ14" s="535"/>
      <c r="CA14" s="535"/>
      <c r="CB14" s="535"/>
      <c r="CC14" s="535" t="s">
        <v>30</v>
      </c>
      <c r="CD14" s="538"/>
      <c r="CE14" s="595"/>
    </row>
    <row r="15" spans="2:84" ht="7.5" customHeight="1">
      <c r="B15" s="599"/>
      <c r="C15" s="600"/>
      <c r="D15" s="600"/>
      <c r="E15" s="598"/>
      <c r="F15" s="591"/>
      <c r="G15" s="499"/>
      <c r="H15" s="499"/>
      <c r="I15" s="499"/>
      <c r="J15" s="499"/>
      <c r="K15" s="499"/>
      <c r="L15" s="496"/>
      <c r="M15" s="499"/>
      <c r="N15" s="499"/>
      <c r="O15" s="499"/>
      <c r="P15" s="499"/>
      <c r="Q15" s="499"/>
      <c r="R15" s="499"/>
      <c r="S15" s="496"/>
      <c r="T15" s="496"/>
      <c r="U15" s="552"/>
      <c r="V15" s="577"/>
      <c r="W15" s="577"/>
      <c r="X15" s="540" t="s">
        <v>31</v>
      </c>
      <c r="Y15" s="540"/>
      <c r="Z15" s="542"/>
      <c r="AA15" s="542"/>
      <c r="AB15" s="542"/>
      <c r="AC15" s="542"/>
      <c r="AD15" s="542"/>
      <c r="AE15" s="544"/>
      <c r="AF15" s="544"/>
      <c r="AG15" s="546" t="s">
        <v>32</v>
      </c>
      <c r="AH15" s="547"/>
      <c r="AI15" s="547"/>
      <c r="AJ15" s="547"/>
      <c r="AK15" s="542"/>
      <c r="AL15" s="542"/>
      <c r="AM15" s="542"/>
      <c r="AN15" s="542"/>
      <c r="AO15" s="542"/>
      <c r="AP15" s="542"/>
      <c r="AQ15" s="542"/>
      <c r="AR15" s="542"/>
      <c r="AS15" s="542"/>
      <c r="AT15" s="611"/>
      <c r="AU15" s="611"/>
      <c r="AV15" s="595"/>
      <c r="AW15" s="646"/>
      <c r="AX15" s="647"/>
      <c r="AY15" s="647"/>
      <c r="AZ15" s="647"/>
      <c r="BA15" s="647"/>
      <c r="BB15" s="647"/>
      <c r="BC15" s="647"/>
      <c r="BD15" s="647"/>
      <c r="BE15" s="647"/>
      <c r="BF15" s="647"/>
      <c r="BG15" s="647"/>
      <c r="BH15" s="647"/>
      <c r="BI15" s="647"/>
      <c r="BJ15" s="647"/>
      <c r="BK15" s="647"/>
      <c r="BL15" s="647"/>
      <c r="BM15" s="647"/>
      <c r="BN15" s="647"/>
      <c r="BO15" s="647"/>
      <c r="BP15" s="647"/>
      <c r="BQ15" s="647"/>
      <c r="BR15" s="647"/>
      <c r="BS15" s="648"/>
      <c r="BT15" s="476"/>
      <c r="BU15" s="595"/>
      <c r="BV15" s="595"/>
      <c r="BW15" s="536"/>
      <c r="BX15" s="537"/>
      <c r="BY15" s="537"/>
      <c r="BZ15" s="537"/>
      <c r="CA15" s="537"/>
      <c r="CB15" s="537"/>
      <c r="CC15" s="537"/>
      <c r="CD15" s="539"/>
      <c r="CE15" s="595"/>
    </row>
    <row r="16" spans="2:84" ht="11.25" customHeight="1">
      <c r="B16" s="601"/>
      <c r="C16" s="602"/>
      <c r="D16" s="602"/>
      <c r="E16" s="603"/>
      <c r="F16" s="592"/>
      <c r="G16" s="500"/>
      <c r="H16" s="500"/>
      <c r="I16" s="500"/>
      <c r="J16" s="500"/>
      <c r="K16" s="500"/>
      <c r="L16" s="497"/>
      <c r="M16" s="500"/>
      <c r="N16" s="500"/>
      <c r="O16" s="500"/>
      <c r="P16" s="500"/>
      <c r="Q16" s="500"/>
      <c r="R16" s="500"/>
      <c r="S16" s="497"/>
      <c r="T16" s="497"/>
      <c r="U16" s="553"/>
      <c r="V16" s="577"/>
      <c r="W16" s="577"/>
      <c r="X16" s="540"/>
      <c r="Y16" s="540"/>
      <c r="Z16" s="542"/>
      <c r="AA16" s="542"/>
      <c r="AB16" s="542"/>
      <c r="AC16" s="542"/>
      <c r="AD16" s="542"/>
      <c r="AE16" s="544"/>
      <c r="AF16" s="544"/>
      <c r="AG16" s="547"/>
      <c r="AH16" s="547"/>
      <c r="AI16" s="547"/>
      <c r="AJ16" s="547"/>
      <c r="AK16" s="542"/>
      <c r="AL16" s="542"/>
      <c r="AM16" s="542"/>
      <c r="AN16" s="542"/>
      <c r="AO16" s="542"/>
      <c r="AP16" s="542"/>
      <c r="AQ16" s="542"/>
      <c r="AR16" s="542"/>
      <c r="AS16" s="542"/>
      <c r="AT16" s="611"/>
      <c r="AU16" s="611"/>
      <c r="AV16" s="595"/>
      <c r="AW16" s="613"/>
      <c r="AX16" s="614"/>
      <c r="AY16" s="614"/>
      <c r="AZ16" s="614"/>
      <c r="BA16" s="614"/>
      <c r="BB16" s="614"/>
      <c r="BC16" s="614"/>
      <c r="BD16" s="614"/>
      <c r="BE16" s="614"/>
      <c r="BF16" s="614"/>
      <c r="BG16" s="614"/>
      <c r="BH16" s="615"/>
      <c r="BI16" s="501" t="s">
        <v>33</v>
      </c>
      <c r="BJ16" s="502"/>
      <c r="BK16" s="502"/>
      <c r="BL16" s="503"/>
      <c r="BM16" s="504"/>
      <c r="BN16" s="505"/>
      <c r="BO16" s="506"/>
      <c r="BP16" s="506"/>
      <c r="BQ16" s="506"/>
      <c r="BR16" s="506"/>
      <c r="BS16" s="19"/>
      <c r="BT16" s="476"/>
      <c r="BU16" s="595"/>
      <c r="BV16" s="595"/>
      <c r="BW16" s="549" t="s">
        <v>34</v>
      </c>
      <c r="BX16" s="550"/>
      <c r="BY16" s="550"/>
      <c r="BZ16" s="550"/>
      <c r="CA16" s="550"/>
      <c r="CB16" s="550"/>
      <c r="CC16" s="20"/>
      <c r="CD16" s="21" t="s">
        <v>35</v>
      </c>
      <c r="CE16" s="595"/>
    </row>
    <row r="17" spans="2:85" ht="2.25" customHeight="1">
      <c r="B17" s="593"/>
      <c r="C17" s="593"/>
      <c r="D17" s="593"/>
      <c r="E17" s="593"/>
      <c r="F17" s="593"/>
      <c r="G17" s="593"/>
      <c r="H17" s="593"/>
      <c r="I17" s="593"/>
      <c r="J17" s="593"/>
      <c r="K17" s="593"/>
      <c r="L17" s="593"/>
      <c r="M17" s="593"/>
      <c r="N17" s="593"/>
      <c r="O17" s="593"/>
      <c r="P17" s="593"/>
      <c r="Q17" s="593"/>
      <c r="R17" s="593"/>
      <c r="S17" s="593"/>
      <c r="T17" s="593"/>
      <c r="U17" s="593"/>
      <c r="V17" s="577"/>
      <c r="W17" s="577"/>
      <c r="X17" s="541"/>
      <c r="Y17" s="541"/>
      <c r="Z17" s="543"/>
      <c r="AA17" s="543"/>
      <c r="AB17" s="543"/>
      <c r="AC17" s="543"/>
      <c r="AD17" s="543"/>
      <c r="AE17" s="545"/>
      <c r="AF17" s="545"/>
      <c r="AG17" s="548"/>
      <c r="AH17" s="548"/>
      <c r="AI17" s="548"/>
      <c r="AJ17" s="548"/>
      <c r="AK17" s="543"/>
      <c r="AL17" s="543"/>
      <c r="AM17" s="543"/>
      <c r="AN17" s="543"/>
      <c r="AO17" s="543"/>
      <c r="AP17" s="543"/>
      <c r="AQ17" s="543"/>
      <c r="AR17" s="543"/>
      <c r="AS17" s="543"/>
      <c r="AT17" s="612"/>
      <c r="AU17" s="612"/>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G17" s="22"/>
    </row>
    <row r="18" spans="2:85" ht="7.5" customHeight="1" thickBot="1">
      <c r="B18" s="594"/>
      <c r="C18" s="594"/>
      <c r="D18" s="594"/>
      <c r="E18" s="594"/>
      <c r="F18" s="594"/>
      <c r="G18" s="594"/>
      <c r="H18" s="594"/>
      <c r="I18" s="594"/>
      <c r="J18" s="594"/>
      <c r="K18" s="594"/>
      <c r="L18" s="594"/>
      <c r="M18" s="594"/>
      <c r="N18" s="594"/>
      <c r="O18" s="594"/>
      <c r="P18" s="594"/>
      <c r="Q18" s="594"/>
      <c r="R18" s="594"/>
      <c r="S18" s="594"/>
      <c r="T18" s="594"/>
      <c r="U18" s="594"/>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row>
    <row r="19" spans="2:85" ht="14.25" customHeight="1">
      <c r="B19" s="32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516" t="s">
        <v>36</v>
      </c>
      <c r="AA19" s="517"/>
      <c r="AB19" s="517"/>
      <c r="AC19" s="517"/>
      <c r="AD19" s="516">
        <f>C26</f>
        <v>4</v>
      </c>
      <c r="AE19" s="517"/>
      <c r="AF19" s="518" t="s">
        <v>37</v>
      </c>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23"/>
      <c r="BD19" s="23"/>
      <c r="BE19" s="23"/>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519"/>
    </row>
    <row r="20" spans="2:85" ht="14.25" customHeight="1">
      <c r="B20" s="520" t="s">
        <v>38</v>
      </c>
      <c r="C20" s="521"/>
      <c r="D20" s="521"/>
      <c r="E20" s="522"/>
      <c r="F20" s="522"/>
      <c r="G20" s="523"/>
      <c r="H20" s="530"/>
      <c r="I20" s="531"/>
      <c r="J20" s="531"/>
      <c r="K20" s="531"/>
      <c r="L20" s="531"/>
      <c r="M20" s="531"/>
      <c r="N20" s="531"/>
      <c r="O20" s="531"/>
      <c r="P20" s="532" t="s">
        <v>39</v>
      </c>
      <c r="Q20" s="532"/>
      <c r="R20" s="532"/>
      <c r="S20" s="532"/>
      <c r="T20" s="532"/>
      <c r="U20" s="532"/>
      <c r="V20" s="532"/>
      <c r="W20" s="532"/>
      <c r="X20" s="532"/>
      <c r="Y20" s="532"/>
      <c r="Z20" s="532"/>
      <c r="AA20" s="532"/>
      <c r="AB20" s="532"/>
      <c r="AC20" s="532"/>
      <c r="AD20" s="532"/>
      <c r="AE20" s="532"/>
      <c r="AF20" s="532"/>
      <c r="AG20" s="532"/>
      <c r="AH20" s="532"/>
      <c r="AI20" s="531"/>
      <c r="AJ20" s="531"/>
      <c r="AK20" s="531"/>
      <c r="AL20" s="531"/>
      <c r="AM20" s="533"/>
      <c r="AN20" s="328"/>
      <c r="AO20" s="507" t="s">
        <v>40</v>
      </c>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8"/>
    </row>
    <row r="21" spans="2:85" ht="14.25" customHeight="1">
      <c r="B21" s="524"/>
      <c r="C21" s="525"/>
      <c r="D21" s="525"/>
      <c r="E21" s="525"/>
      <c r="F21" s="525"/>
      <c r="G21" s="526"/>
      <c r="H21" s="509" t="s">
        <v>41</v>
      </c>
      <c r="I21" s="510"/>
      <c r="J21" s="510"/>
      <c r="K21" s="510"/>
      <c r="L21" s="510"/>
      <c r="M21" s="510"/>
      <c r="N21" s="510"/>
      <c r="O21" s="510"/>
      <c r="P21" s="510"/>
      <c r="Q21" s="510"/>
      <c r="R21" s="510"/>
      <c r="S21" s="511"/>
      <c r="T21" s="509" t="s">
        <v>42</v>
      </c>
      <c r="U21" s="510"/>
      <c r="V21" s="510"/>
      <c r="W21" s="510"/>
      <c r="X21" s="510"/>
      <c r="Y21" s="511"/>
      <c r="Z21" s="509" t="s">
        <v>43</v>
      </c>
      <c r="AA21" s="510"/>
      <c r="AB21" s="510"/>
      <c r="AC21" s="510"/>
      <c r="AD21" s="511"/>
      <c r="AE21" s="509" t="s">
        <v>44</v>
      </c>
      <c r="AF21" s="510"/>
      <c r="AG21" s="510"/>
      <c r="AH21" s="510"/>
      <c r="AI21" s="510"/>
      <c r="AJ21" s="510"/>
      <c r="AK21" s="510"/>
      <c r="AL21" s="510"/>
      <c r="AM21" s="511"/>
      <c r="AN21" s="328"/>
      <c r="AO21" s="512" t="s">
        <v>45</v>
      </c>
      <c r="AP21" s="512"/>
      <c r="AQ21" s="512"/>
      <c r="AR21" s="512"/>
      <c r="AS21" s="512"/>
      <c r="AT21" s="512"/>
      <c r="AU21" s="512"/>
      <c r="AV21" s="512"/>
      <c r="AW21" s="512"/>
      <c r="AX21" s="513" t="s">
        <v>46</v>
      </c>
      <c r="AY21" s="514"/>
      <c r="AZ21" s="514"/>
      <c r="BA21" s="514"/>
      <c r="BB21" s="514"/>
      <c r="BC21" s="514"/>
      <c r="BD21" s="514"/>
      <c r="BE21" s="514"/>
      <c r="BF21" s="513" t="s">
        <v>47</v>
      </c>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5"/>
    </row>
    <row r="22" spans="2:85" ht="12" customHeight="1">
      <c r="B22" s="524"/>
      <c r="C22" s="525"/>
      <c r="D22" s="525"/>
      <c r="E22" s="525"/>
      <c r="F22" s="525"/>
      <c r="G22" s="526"/>
      <c r="H22" s="483" t="s">
        <v>48</v>
      </c>
      <c r="I22" s="484"/>
      <c r="J22" s="484"/>
      <c r="K22" s="484"/>
      <c r="L22" s="484"/>
      <c r="M22" s="484"/>
      <c r="N22" s="484"/>
      <c r="O22" s="484"/>
      <c r="P22" s="484"/>
      <c r="Q22" s="484"/>
      <c r="R22" s="484"/>
      <c r="S22" s="485"/>
      <c r="T22" s="486" t="s">
        <v>49</v>
      </c>
      <c r="U22" s="487"/>
      <c r="V22" s="487"/>
      <c r="W22" s="487"/>
      <c r="X22" s="487"/>
      <c r="Y22" s="488"/>
      <c r="Z22" s="483" t="s">
        <v>50</v>
      </c>
      <c r="AA22" s="484"/>
      <c r="AB22" s="484"/>
      <c r="AC22" s="484"/>
      <c r="AD22" s="485"/>
      <c r="AE22" s="483" t="s">
        <v>51</v>
      </c>
      <c r="AF22" s="484"/>
      <c r="AG22" s="484"/>
      <c r="AH22" s="484"/>
      <c r="AI22" s="484"/>
      <c r="AJ22" s="484"/>
      <c r="AK22" s="484"/>
      <c r="AL22" s="484"/>
      <c r="AM22" s="485"/>
      <c r="AN22" s="328"/>
      <c r="AO22" s="489"/>
      <c r="AP22" s="490"/>
      <c r="AQ22" s="490"/>
      <c r="AR22" s="490"/>
      <c r="AS22" s="490"/>
      <c r="AT22" s="490"/>
      <c r="AU22" s="490"/>
      <c r="AV22" s="490"/>
      <c r="AW22" s="490"/>
      <c r="AX22" s="492" t="s">
        <v>52</v>
      </c>
      <c r="AY22" s="493"/>
      <c r="AZ22" s="493"/>
      <c r="BA22" s="493"/>
      <c r="BB22" s="493"/>
      <c r="BC22" s="493"/>
      <c r="BD22" s="493"/>
      <c r="BE22" s="494"/>
      <c r="BF22" s="453" t="s">
        <v>53</v>
      </c>
      <c r="BG22" s="454"/>
      <c r="BH22" s="454"/>
      <c r="BI22" s="454"/>
      <c r="BJ22" s="454"/>
      <c r="BK22" s="454"/>
      <c r="BL22" s="454"/>
      <c r="BM22" s="454"/>
      <c r="BN22" s="454"/>
      <c r="BO22" s="454"/>
      <c r="BP22" s="454"/>
      <c r="BQ22" s="454"/>
      <c r="BR22" s="454"/>
      <c r="BS22" s="454"/>
      <c r="BT22" s="455"/>
      <c r="BU22" s="456"/>
      <c r="BV22" s="456"/>
      <c r="BW22" s="456"/>
      <c r="BX22" s="456"/>
      <c r="BY22" s="456"/>
      <c r="BZ22" s="456"/>
      <c r="CA22" s="456"/>
      <c r="CB22" s="456"/>
      <c r="CC22" s="456"/>
      <c r="CD22" s="456"/>
      <c r="CE22" s="457"/>
    </row>
    <row r="23" spans="2:85">
      <c r="B23" s="524"/>
      <c r="C23" s="525"/>
      <c r="D23" s="525"/>
      <c r="E23" s="525"/>
      <c r="F23" s="525"/>
      <c r="G23" s="526"/>
      <c r="H23" s="464"/>
      <c r="I23" s="465"/>
      <c r="J23" s="465"/>
      <c r="K23" s="465"/>
      <c r="L23" s="465"/>
      <c r="M23" s="465"/>
      <c r="N23" s="465"/>
      <c r="O23" s="465"/>
      <c r="P23" s="465"/>
      <c r="Q23" s="465"/>
      <c r="R23" s="465"/>
      <c r="S23" s="466"/>
      <c r="T23" s="470" t="s">
        <v>54</v>
      </c>
      <c r="U23" s="471"/>
      <c r="V23" s="471"/>
      <c r="W23" s="471"/>
      <c r="X23" s="471"/>
      <c r="Y23" s="472"/>
      <c r="Z23" s="470" t="s">
        <v>55</v>
      </c>
      <c r="AA23" s="471"/>
      <c r="AB23" s="471"/>
      <c r="AC23" s="471"/>
      <c r="AD23" s="472"/>
      <c r="AE23" s="470" t="s">
        <v>56</v>
      </c>
      <c r="AF23" s="471"/>
      <c r="AG23" s="471"/>
      <c r="AH23" s="471"/>
      <c r="AI23" s="471"/>
      <c r="AJ23" s="471"/>
      <c r="AK23" s="471"/>
      <c r="AL23" s="471"/>
      <c r="AM23" s="472"/>
      <c r="AN23" s="328"/>
      <c r="AO23" s="491"/>
      <c r="AP23" s="491"/>
      <c r="AQ23" s="491"/>
      <c r="AR23" s="491"/>
      <c r="AS23" s="491"/>
      <c r="AT23" s="491"/>
      <c r="AU23" s="491"/>
      <c r="AV23" s="491"/>
      <c r="AW23" s="491"/>
      <c r="AX23" s="476"/>
      <c r="AY23" s="328"/>
      <c r="AZ23" s="328"/>
      <c r="BA23" s="328"/>
      <c r="BB23" s="328"/>
      <c r="BC23" s="328"/>
      <c r="BD23" s="328"/>
      <c r="BE23" s="328"/>
      <c r="BF23" s="477" t="s">
        <v>57</v>
      </c>
      <c r="BG23" s="478"/>
      <c r="BH23" s="478"/>
      <c r="BI23" s="478"/>
      <c r="BJ23" s="478"/>
      <c r="BK23" s="478"/>
      <c r="BL23" s="478"/>
      <c r="BM23" s="478"/>
      <c r="BN23" s="478"/>
      <c r="BO23" s="478"/>
      <c r="BP23" s="478"/>
      <c r="BQ23" s="478"/>
      <c r="BR23" s="478"/>
      <c r="BS23" s="479"/>
      <c r="BT23" s="458"/>
      <c r="BU23" s="459"/>
      <c r="BV23" s="459"/>
      <c r="BW23" s="459"/>
      <c r="BX23" s="459"/>
      <c r="BY23" s="459"/>
      <c r="BZ23" s="459"/>
      <c r="CA23" s="459"/>
      <c r="CB23" s="459"/>
      <c r="CC23" s="459"/>
      <c r="CD23" s="459"/>
      <c r="CE23" s="460"/>
    </row>
    <row r="24" spans="2:85" ht="15.75" customHeight="1">
      <c r="B24" s="524"/>
      <c r="C24" s="525"/>
      <c r="D24" s="525"/>
      <c r="E24" s="525"/>
      <c r="F24" s="525"/>
      <c r="G24" s="526"/>
      <c r="H24" s="464"/>
      <c r="I24" s="465"/>
      <c r="J24" s="465"/>
      <c r="K24" s="465"/>
      <c r="L24" s="465"/>
      <c r="M24" s="465"/>
      <c r="N24" s="465"/>
      <c r="O24" s="465"/>
      <c r="P24" s="465"/>
      <c r="Q24" s="465"/>
      <c r="R24" s="465"/>
      <c r="S24" s="466"/>
      <c r="T24" s="470"/>
      <c r="U24" s="471"/>
      <c r="V24" s="471"/>
      <c r="W24" s="471"/>
      <c r="X24" s="471"/>
      <c r="Y24" s="472"/>
      <c r="Z24" s="470"/>
      <c r="AA24" s="471"/>
      <c r="AB24" s="471"/>
      <c r="AC24" s="471"/>
      <c r="AD24" s="472"/>
      <c r="AE24" s="470"/>
      <c r="AF24" s="471"/>
      <c r="AG24" s="471"/>
      <c r="AH24" s="471"/>
      <c r="AI24" s="471"/>
      <c r="AJ24" s="471"/>
      <c r="AK24" s="471"/>
      <c r="AL24" s="471"/>
      <c r="AM24" s="472"/>
      <c r="AN24" s="328"/>
      <c r="AO24" s="491"/>
      <c r="AP24" s="491"/>
      <c r="AQ24" s="491"/>
      <c r="AR24" s="491"/>
      <c r="AS24" s="491"/>
      <c r="AT24" s="491"/>
      <c r="AU24" s="491"/>
      <c r="AV24" s="491"/>
      <c r="AW24" s="491"/>
      <c r="AX24" s="476"/>
      <c r="AY24" s="328"/>
      <c r="AZ24" s="328"/>
      <c r="BA24" s="328"/>
      <c r="BB24" s="328"/>
      <c r="BC24" s="328"/>
      <c r="BD24" s="328"/>
      <c r="BE24" s="328"/>
      <c r="BF24" s="477"/>
      <c r="BG24" s="478"/>
      <c r="BH24" s="478"/>
      <c r="BI24" s="478"/>
      <c r="BJ24" s="478"/>
      <c r="BK24" s="478"/>
      <c r="BL24" s="478"/>
      <c r="BM24" s="478"/>
      <c r="BN24" s="478"/>
      <c r="BO24" s="478"/>
      <c r="BP24" s="478"/>
      <c r="BQ24" s="478"/>
      <c r="BR24" s="478"/>
      <c r="BS24" s="479"/>
      <c r="BT24" s="458"/>
      <c r="BU24" s="459"/>
      <c r="BV24" s="459"/>
      <c r="BW24" s="459"/>
      <c r="BX24" s="459"/>
      <c r="BY24" s="459"/>
      <c r="BZ24" s="459"/>
      <c r="CA24" s="459"/>
      <c r="CB24" s="459"/>
      <c r="CC24" s="459"/>
      <c r="CD24" s="459"/>
      <c r="CE24" s="460"/>
    </row>
    <row r="25" spans="2:85" ht="10.5" customHeight="1">
      <c r="B25" s="527"/>
      <c r="C25" s="528"/>
      <c r="D25" s="528"/>
      <c r="E25" s="528"/>
      <c r="F25" s="528"/>
      <c r="G25" s="529"/>
      <c r="H25" s="467"/>
      <c r="I25" s="468"/>
      <c r="J25" s="468"/>
      <c r="K25" s="468"/>
      <c r="L25" s="468"/>
      <c r="M25" s="468"/>
      <c r="N25" s="468"/>
      <c r="O25" s="468"/>
      <c r="P25" s="468"/>
      <c r="Q25" s="468"/>
      <c r="R25" s="468"/>
      <c r="S25" s="469"/>
      <c r="T25" s="473"/>
      <c r="U25" s="474"/>
      <c r="V25" s="474"/>
      <c r="W25" s="474"/>
      <c r="X25" s="474"/>
      <c r="Y25" s="475"/>
      <c r="Z25" s="473"/>
      <c r="AA25" s="474"/>
      <c r="AB25" s="474"/>
      <c r="AC25" s="474"/>
      <c r="AD25" s="475"/>
      <c r="AE25" s="473"/>
      <c r="AF25" s="474"/>
      <c r="AG25" s="474"/>
      <c r="AH25" s="474"/>
      <c r="AI25" s="474"/>
      <c r="AJ25" s="474"/>
      <c r="AK25" s="474"/>
      <c r="AL25" s="474"/>
      <c r="AM25" s="475"/>
      <c r="AN25" s="328"/>
      <c r="AO25" s="491"/>
      <c r="AP25" s="491"/>
      <c r="AQ25" s="491"/>
      <c r="AR25" s="491"/>
      <c r="AS25" s="491"/>
      <c r="AT25" s="491"/>
      <c r="AU25" s="491"/>
      <c r="AV25" s="491"/>
      <c r="AW25" s="491"/>
      <c r="AX25" s="272"/>
      <c r="AY25" s="273"/>
      <c r="AZ25" s="273"/>
      <c r="BA25" s="273"/>
      <c r="BB25" s="273"/>
      <c r="BC25" s="273"/>
      <c r="BD25" s="273"/>
      <c r="BE25" s="273"/>
      <c r="BF25" s="480"/>
      <c r="BG25" s="481"/>
      <c r="BH25" s="481"/>
      <c r="BI25" s="481"/>
      <c r="BJ25" s="481"/>
      <c r="BK25" s="481"/>
      <c r="BL25" s="481"/>
      <c r="BM25" s="481"/>
      <c r="BN25" s="481"/>
      <c r="BO25" s="481"/>
      <c r="BP25" s="481"/>
      <c r="BQ25" s="481"/>
      <c r="BR25" s="481"/>
      <c r="BS25" s="482"/>
      <c r="BT25" s="461"/>
      <c r="BU25" s="462"/>
      <c r="BV25" s="462"/>
      <c r="BW25" s="462"/>
      <c r="BX25" s="462"/>
      <c r="BY25" s="462"/>
      <c r="BZ25" s="462"/>
      <c r="CA25" s="462"/>
      <c r="CB25" s="462"/>
      <c r="CC25" s="462"/>
      <c r="CD25" s="462"/>
      <c r="CE25" s="463"/>
    </row>
    <row r="26" spans="2:85" ht="19.5" customHeight="1">
      <c r="B26" s="39" t="s">
        <v>58</v>
      </c>
      <c r="C26" s="102">
        <v>4</v>
      </c>
      <c r="D26" s="103" t="s">
        <v>59</v>
      </c>
      <c r="E26" s="440" t="s">
        <v>60</v>
      </c>
      <c r="F26" s="441"/>
      <c r="G26" s="442"/>
      <c r="H26" s="419">
        <v>5</v>
      </c>
      <c r="I26" s="419"/>
      <c r="J26" s="419"/>
      <c r="K26" s="419"/>
      <c r="L26" s="408">
        <v>500000</v>
      </c>
      <c r="M26" s="408"/>
      <c r="N26" s="408"/>
      <c r="O26" s="408"/>
      <c r="P26" s="408"/>
      <c r="Q26" s="408"/>
      <c r="R26" s="408"/>
      <c r="S26" s="408"/>
      <c r="T26" s="419">
        <v>1</v>
      </c>
      <c r="U26" s="419"/>
      <c r="V26" s="419"/>
      <c r="W26" s="408">
        <v>100000</v>
      </c>
      <c r="X26" s="408"/>
      <c r="Y26" s="408"/>
      <c r="Z26" s="419">
        <v>1</v>
      </c>
      <c r="AA26" s="419"/>
      <c r="AB26" s="408">
        <v>1000</v>
      </c>
      <c r="AC26" s="408"/>
      <c r="AD26" s="408"/>
      <c r="AE26" s="436">
        <f>SUM(H26,T26,Z26)</f>
        <v>7</v>
      </c>
      <c r="AF26" s="437"/>
      <c r="AG26" s="437"/>
      <c r="AH26" s="438"/>
      <c r="AI26" s="417">
        <f>SUM(L26,W26,AB26)</f>
        <v>601000</v>
      </c>
      <c r="AJ26" s="417"/>
      <c r="AK26" s="417"/>
      <c r="AL26" s="417"/>
      <c r="AM26" s="418"/>
      <c r="AN26" s="328"/>
      <c r="AO26" s="419">
        <v>4</v>
      </c>
      <c r="AP26" s="419"/>
      <c r="AQ26" s="420">
        <v>400000</v>
      </c>
      <c r="AR26" s="421"/>
      <c r="AS26" s="421"/>
      <c r="AT26" s="421"/>
      <c r="AU26" s="421"/>
      <c r="AV26" s="421"/>
      <c r="AW26" s="422"/>
      <c r="AX26" s="419">
        <v>1</v>
      </c>
      <c r="AY26" s="419"/>
      <c r="AZ26" s="419"/>
      <c r="BA26" s="408">
        <v>100000</v>
      </c>
      <c r="BB26" s="408"/>
      <c r="BC26" s="408"/>
      <c r="BD26" s="408"/>
      <c r="BE26" s="408"/>
      <c r="BF26" s="409">
        <f>SUM(AO26,AX26)</f>
        <v>5</v>
      </c>
      <c r="BG26" s="409"/>
      <c r="BH26" s="409"/>
      <c r="BI26" s="409"/>
      <c r="BJ26" s="409"/>
      <c r="BK26" s="410">
        <f>SUM(AQ26,BA26)</f>
        <v>500000</v>
      </c>
      <c r="BL26" s="410"/>
      <c r="BM26" s="410"/>
      <c r="BN26" s="410"/>
      <c r="BO26" s="410"/>
      <c r="BP26" s="410"/>
      <c r="BQ26" s="410"/>
      <c r="BR26" s="410"/>
      <c r="BS26" s="410"/>
      <c r="BT26" s="397"/>
      <c r="BU26" s="397"/>
      <c r="BV26" s="397"/>
      <c r="BW26" s="397"/>
      <c r="BX26" s="397"/>
      <c r="BY26" s="398"/>
      <c r="BZ26" s="399"/>
      <c r="CA26" s="399"/>
      <c r="CB26" s="399"/>
      <c r="CC26" s="399"/>
      <c r="CD26" s="399"/>
      <c r="CE26" s="400"/>
    </row>
    <row r="27" spans="2:85" ht="19.5" customHeight="1">
      <c r="B27" s="439" t="s">
        <v>61</v>
      </c>
      <c r="C27" s="440"/>
      <c r="D27" s="440"/>
      <c r="E27" s="440"/>
      <c r="F27" s="440"/>
      <c r="G27" s="429"/>
      <c r="H27" s="425">
        <v>5</v>
      </c>
      <c r="I27" s="426"/>
      <c r="J27" s="426"/>
      <c r="K27" s="427"/>
      <c r="L27" s="420">
        <v>500000</v>
      </c>
      <c r="M27" s="421"/>
      <c r="N27" s="421"/>
      <c r="O27" s="421"/>
      <c r="P27" s="421"/>
      <c r="Q27" s="421"/>
      <c r="R27" s="421"/>
      <c r="S27" s="422"/>
      <c r="T27" s="425">
        <v>1</v>
      </c>
      <c r="U27" s="426"/>
      <c r="V27" s="427"/>
      <c r="W27" s="408">
        <v>100000</v>
      </c>
      <c r="X27" s="408"/>
      <c r="Y27" s="408"/>
      <c r="Z27" s="419">
        <v>1</v>
      </c>
      <c r="AA27" s="419"/>
      <c r="AB27" s="408">
        <v>1000</v>
      </c>
      <c r="AC27" s="408"/>
      <c r="AD27" s="408"/>
      <c r="AE27" s="436">
        <f>SUM(H27,T27,Z27)</f>
        <v>7</v>
      </c>
      <c r="AF27" s="437"/>
      <c r="AG27" s="437"/>
      <c r="AH27" s="438"/>
      <c r="AI27" s="417">
        <f>SUM(L27,W27,AB27)</f>
        <v>601000</v>
      </c>
      <c r="AJ27" s="417"/>
      <c r="AK27" s="417"/>
      <c r="AL27" s="417"/>
      <c r="AM27" s="418"/>
      <c r="AN27" s="328"/>
      <c r="AO27" s="419">
        <v>4</v>
      </c>
      <c r="AP27" s="419"/>
      <c r="AQ27" s="420">
        <v>400000</v>
      </c>
      <c r="AR27" s="421"/>
      <c r="AS27" s="421"/>
      <c r="AT27" s="421"/>
      <c r="AU27" s="421"/>
      <c r="AV27" s="421"/>
      <c r="AW27" s="422"/>
      <c r="AX27" s="419">
        <v>1</v>
      </c>
      <c r="AY27" s="419"/>
      <c r="AZ27" s="419"/>
      <c r="BA27" s="408">
        <v>100000</v>
      </c>
      <c r="BB27" s="408"/>
      <c r="BC27" s="408"/>
      <c r="BD27" s="408"/>
      <c r="BE27" s="408"/>
      <c r="BF27" s="409">
        <f>SUM(AO27,AX27)</f>
        <v>5</v>
      </c>
      <c r="BG27" s="409"/>
      <c r="BH27" s="409"/>
      <c r="BI27" s="409"/>
      <c r="BJ27" s="409"/>
      <c r="BK27" s="410">
        <f>SUM(AQ27,BA27)</f>
        <v>500000</v>
      </c>
      <c r="BL27" s="410"/>
      <c r="BM27" s="410"/>
      <c r="BN27" s="410"/>
      <c r="BO27" s="410"/>
      <c r="BP27" s="410"/>
      <c r="BQ27" s="410"/>
      <c r="BR27" s="410"/>
      <c r="BS27" s="410"/>
      <c r="BT27" s="397"/>
      <c r="BU27" s="397"/>
      <c r="BV27" s="397"/>
      <c r="BW27" s="397"/>
      <c r="BX27" s="397"/>
      <c r="BY27" s="398"/>
      <c r="BZ27" s="399"/>
      <c r="CA27" s="399"/>
      <c r="CB27" s="399"/>
      <c r="CC27" s="399"/>
      <c r="CD27" s="399"/>
      <c r="CE27" s="400"/>
    </row>
    <row r="28" spans="2:85" ht="19.5" customHeight="1">
      <c r="B28" s="428" t="s">
        <v>62</v>
      </c>
      <c r="C28" s="429"/>
      <c r="D28" s="429"/>
      <c r="E28" s="430"/>
      <c r="F28" s="430"/>
      <c r="G28" s="430"/>
      <c r="H28" s="425">
        <v>5</v>
      </c>
      <c r="I28" s="426"/>
      <c r="J28" s="426"/>
      <c r="K28" s="427"/>
      <c r="L28" s="420">
        <v>500000</v>
      </c>
      <c r="M28" s="421"/>
      <c r="N28" s="421"/>
      <c r="O28" s="421"/>
      <c r="P28" s="421"/>
      <c r="Q28" s="421"/>
      <c r="R28" s="421"/>
      <c r="S28" s="422"/>
      <c r="T28" s="425">
        <v>1</v>
      </c>
      <c r="U28" s="426"/>
      <c r="V28" s="427"/>
      <c r="W28" s="408">
        <v>200000</v>
      </c>
      <c r="X28" s="408"/>
      <c r="Y28" s="408"/>
      <c r="Z28" s="419">
        <v>1</v>
      </c>
      <c r="AA28" s="419"/>
      <c r="AB28" s="408">
        <v>1000</v>
      </c>
      <c r="AC28" s="408"/>
      <c r="AD28" s="408"/>
      <c r="AE28" s="436">
        <f t="shared" ref="AE28:AE33" si="0">SUM(H28,T28,Z28)</f>
        <v>7</v>
      </c>
      <c r="AF28" s="437"/>
      <c r="AG28" s="437"/>
      <c r="AH28" s="438"/>
      <c r="AI28" s="417">
        <f t="shared" ref="AI28:AI33" si="1">SUM(L28,W28,AB28)</f>
        <v>701000</v>
      </c>
      <c r="AJ28" s="417"/>
      <c r="AK28" s="417"/>
      <c r="AL28" s="417"/>
      <c r="AM28" s="418"/>
      <c r="AN28" s="328"/>
      <c r="AO28" s="419">
        <v>4</v>
      </c>
      <c r="AP28" s="419"/>
      <c r="AQ28" s="420">
        <v>400000</v>
      </c>
      <c r="AR28" s="421"/>
      <c r="AS28" s="421"/>
      <c r="AT28" s="421"/>
      <c r="AU28" s="421"/>
      <c r="AV28" s="421"/>
      <c r="AW28" s="422"/>
      <c r="AX28" s="419">
        <v>1</v>
      </c>
      <c r="AY28" s="419"/>
      <c r="AZ28" s="419"/>
      <c r="BA28" s="408">
        <v>100000</v>
      </c>
      <c r="BB28" s="408"/>
      <c r="BC28" s="408"/>
      <c r="BD28" s="408"/>
      <c r="BE28" s="408"/>
      <c r="BF28" s="409">
        <f t="shared" ref="BF28:BF33" si="2">SUM(AO28,AX28)</f>
        <v>5</v>
      </c>
      <c r="BG28" s="409"/>
      <c r="BH28" s="409"/>
      <c r="BI28" s="409"/>
      <c r="BJ28" s="409"/>
      <c r="BK28" s="410">
        <f t="shared" ref="BK28:BK33" si="3">SUM(AQ28,BA28)</f>
        <v>500000</v>
      </c>
      <c r="BL28" s="410"/>
      <c r="BM28" s="410"/>
      <c r="BN28" s="410"/>
      <c r="BO28" s="410"/>
      <c r="BP28" s="410"/>
      <c r="BQ28" s="410"/>
      <c r="BR28" s="410"/>
      <c r="BS28" s="410"/>
      <c r="BT28" s="397"/>
      <c r="BU28" s="397"/>
      <c r="BV28" s="397"/>
      <c r="BW28" s="397"/>
      <c r="BX28" s="397"/>
      <c r="BY28" s="398"/>
      <c r="BZ28" s="399"/>
      <c r="CA28" s="399"/>
      <c r="CB28" s="399"/>
      <c r="CC28" s="399"/>
      <c r="CD28" s="399"/>
      <c r="CE28" s="400"/>
    </row>
    <row r="29" spans="2:85" ht="19.5" customHeight="1">
      <c r="B29" s="428" t="s">
        <v>63</v>
      </c>
      <c r="C29" s="429"/>
      <c r="D29" s="429"/>
      <c r="E29" s="430"/>
      <c r="F29" s="430"/>
      <c r="G29" s="430"/>
      <c r="H29" s="425">
        <v>5</v>
      </c>
      <c r="I29" s="426"/>
      <c r="J29" s="426"/>
      <c r="K29" s="427"/>
      <c r="L29" s="420">
        <v>500000</v>
      </c>
      <c r="M29" s="421"/>
      <c r="N29" s="421"/>
      <c r="O29" s="421"/>
      <c r="P29" s="421"/>
      <c r="Q29" s="421"/>
      <c r="R29" s="421"/>
      <c r="S29" s="422"/>
      <c r="T29" s="425">
        <v>1</v>
      </c>
      <c r="U29" s="426"/>
      <c r="V29" s="427"/>
      <c r="W29" s="408">
        <v>300000</v>
      </c>
      <c r="X29" s="408"/>
      <c r="Y29" s="408"/>
      <c r="Z29" s="419">
        <v>1</v>
      </c>
      <c r="AA29" s="419"/>
      <c r="AB29" s="408">
        <v>1000</v>
      </c>
      <c r="AC29" s="408"/>
      <c r="AD29" s="408"/>
      <c r="AE29" s="436">
        <f t="shared" si="0"/>
        <v>7</v>
      </c>
      <c r="AF29" s="437"/>
      <c r="AG29" s="437"/>
      <c r="AH29" s="438"/>
      <c r="AI29" s="417">
        <f t="shared" si="1"/>
        <v>801000</v>
      </c>
      <c r="AJ29" s="417"/>
      <c r="AK29" s="417"/>
      <c r="AL29" s="417"/>
      <c r="AM29" s="418"/>
      <c r="AN29" s="328"/>
      <c r="AO29" s="419">
        <v>4</v>
      </c>
      <c r="AP29" s="419"/>
      <c r="AQ29" s="420">
        <v>400000</v>
      </c>
      <c r="AR29" s="421"/>
      <c r="AS29" s="421"/>
      <c r="AT29" s="421"/>
      <c r="AU29" s="421"/>
      <c r="AV29" s="421"/>
      <c r="AW29" s="422"/>
      <c r="AX29" s="419">
        <v>1</v>
      </c>
      <c r="AY29" s="419"/>
      <c r="AZ29" s="419"/>
      <c r="BA29" s="408">
        <v>100000</v>
      </c>
      <c r="BB29" s="408"/>
      <c r="BC29" s="408"/>
      <c r="BD29" s="408"/>
      <c r="BE29" s="408"/>
      <c r="BF29" s="409">
        <f t="shared" si="2"/>
        <v>5</v>
      </c>
      <c r="BG29" s="409"/>
      <c r="BH29" s="409"/>
      <c r="BI29" s="409"/>
      <c r="BJ29" s="409"/>
      <c r="BK29" s="410">
        <f t="shared" si="3"/>
        <v>500000</v>
      </c>
      <c r="BL29" s="410"/>
      <c r="BM29" s="410"/>
      <c r="BN29" s="410"/>
      <c r="BO29" s="410"/>
      <c r="BP29" s="410"/>
      <c r="BQ29" s="410"/>
      <c r="BR29" s="410"/>
      <c r="BS29" s="410"/>
      <c r="BT29" s="397"/>
      <c r="BU29" s="397"/>
      <c r="BV29" s="397"/>
      <c r="BW29" s="397"/>
      <c r="BX29" s="397"/>
      <c r="BY29" s="398"/>
      <c r="BZ29" s="399"/>
      <c r="CA29" s="399"/>
      <c r="CB29" s="399"/>
      <c r="CC29" s="399"/>
      <c r="CD29" s="399"/>
      <c r="CE29" s="400"/>
    </row>
    <row r="30" spans="2:85" ht="19.5" customHeight="1">
      <c r="B30" s="428" t="s">
        <v>64</v>
      </c>
      <c r="C30" s="429"/>
      <c r="D30" s="429"/>
      <c r="E30" s="430"/>
      <c r="F30" s="430"/>
      <c r="G30" s="430"/>
      <c r="H30" s="425">
        <v>5</v>
      </c>
      <c r="I30" s="426"/>
      <c r="J30" s="426"/>
      <c r="K30" s="427"/>
      <c r="L30" s="420">
        <v>500000</v>
      </c>
      <c r="M30" s="421"/>
      <c r="N30" s="421"/>
      <c r="O30" s="421"/>
      <c r="P30" s="421"/>
      <c r="Q30" s="421"/>
      <c r="R30" s="421"/>
      <c r="S30" s="422"/>
      <c r="T30" s="425">
        <v>1</v>
      </c>
      <c r="U30" s="426"/>
      <c r="V30" s="427"/>
      <c r="W30" s="408">
        <v>400000</v>
      </c>
      <c r="X30" s="408"/>
      <c r="Y30" s="408"/>
      <c r="Z30" s="419">
        <v>1</v>
      </c>
      <c r="AA30" s="419"/>
      <c r="AB30" s="408">
        <v>1000</v>
      </c>
      <c r="AC30" s="408"/>
      <c r="AD30" s="408"/>
      <c r="AE30" s="436">
        <f t="shared" si="0"/>
        <v>7</v>
      </c>
      <c r="AF30" s="437"/>
      <c r="AG30" s="437"/>
      <c r="AH30" s="438"/>
      <c r="AI30" s="417">
        <f t="shared" si="1"/>
        <v>901000</v>
      </c>
      <c r="AJ30" s="417"/>
      <c r="AK30" s="417"/>
      <c r="AL30" s="417"/>
      <c r="AM30" s="418"/>
      <c r="AN30" s="328"/>
      <c r="AO30" s="419">
        <v>4</v>
      </c>
      <c r="AP30" s="419"/>
      <c r="AQ30" s="420">
        <v>400000</v>
      </c>
      <c r="AR30" s="421"/>
      <c r="AS30" s="421"/>
      <c r="AT30" s="421"/>
      <c r="AU30" s="421"/>
      <c r="AV30" s="421"/>
      <c r="AW30" s="422"/>
      <c r="AX30" s="419">
        <v>1</v>
      </c>
      <c r="AY30" s="419"/>
      <c r="AZ30" s="419"/>
      <c r="BA30" s="408">
        <v>100000</v>
      </c>
      <c r="BB30" s="408"/>
      <c r="BC30" s="408"/>
      <c r="BD30" s="408"/>
      <c r="BE30" s="408"/>
      <c r="BF30" s="409">
        <f t="shared" si="2"/>
        <v>5</v>
      </c>
      <c r="BG30" s="409"/>
      <c r="BH30" s="409"/>
      <c r="BI30" s="409"/>
      <c r="BJ30" s="409"/>
      <c r="BK30" s="410">
        <f t="shared" si="3"/>
        <v>500000</v>
      </c>
      <c r="BL30" s="410"/>
      <c r="BM30" s="410"/>
      <c r="BN30" s="410"/>
      <c r="BO30" s="410"/>
      <c r="BP30" s="410"/>
      <c r="BQ30" s="410"/>
      <c r="BR30" s="410"/>
      <c r="BS30" s="410"/>
      <c r="BT30" s="397"/>
      <c r="BU30" s="397"/>
      <c r="BV30" s="397"/>
      <c r="BW30" s="397"/>
      <c r="BX30" s="397"/>
      <c r="BY30" s="398"/>
      <c r="BZ30" s="399"/>
      <c r="CA30" s="399"/>
      <c r="CB30" s="399"/>
      <c r="CC30" s="399"/>
      <c r="CD30" s="399"/>
      <c r="CE30" s="400"/>
    </row>
    <row r="31" spans="2:85" ht="19.5" customHeight="1">
      <c r="B31" s="428" t="s">
        <v>65</v>
      </c>
      <c r="C31" s="429"/>
      <c r="D31" s="429"/>
      <c r="E31" s="430"/>
      <c r="F31" s="430"/>
      <c r="G31" s="430"/>
      <c r="H31" s="425">
        <v>5</v>
      </c>
      <c r="I31" s="426"/>
      <c r="J31" s="426"/>
      <c r="K31" s="427"/>
      <c r="L31" s="420">
        <v>500000</v>
      </c>
      <c r="M31" s="421"/>
      <c r="N31" s="421"/>
      <c r="O31" s="421"/>
      <c r="P31" s="421"/>
      <c r="Q31" s="421"/>
      <c r="R31" s="421"/>
      <c r="S31" s="422"/>
      <c r="T31" s="425">
        <v>1</v>
      </c>
      <c r="U31" s="426"/>
      <c r="V31" s="427"/>
      <c r="W31" s="408">
        <v>400000</v>
      </c>
      <c r="X31" s="408"/>
      <c r="Y31" s="408"/>
      <c r="Z31" s="419">
        <v>1</v>
      </c>
      <c r="AA31" s="419"/>
      <c r="AB31" s="408">
        <v>1000</v>
      </c>
      <c r="AC31" s="408"/>
      <c r="AD31" s="408"/>
      <c r="AE31" s="436">
        <f t="shared" si="0"/>
        <v>7</v>
      </c>
      <c r="AF31" s="437"/>
      <c r="AG31" s="437"/>
      <c r="AH31" s="438"/>
      <c r="AI31" s="417">
        <f t="shared" si="1"/>
        <v>901000</v>
      </c>
      <c r="AJ31" s="417"/>
      <c r="AK31" s="417"/>
      <c r="AL31" s="417"/>
      <c r="AM31" s="418"/>
      <c r="AN31" s="328"/>
      <c r="AO31" s="419">
        <v>4</v>
      </c>
      <c r="AP31" s="419"/>
      <c r="AQ31" s="420">
        <v>400000</v>
      </c>
      <c r="AR31" s="421"/>
      <c r="AS31" s="421"/>
      <c r="AT31" s="421"/>
      <c r="AU31" s="421"/>
      <c r="AV31" s="421"/>
      <c r="AW31" s="422"/>
      <c r="AX31" s="419">
        <v>1</v>
      </c>
      <c r="AY31" s="419"/>
      <c r="AZ31" s="419"/>
      <c r="BA31" s="408">
        <v>100000</v>
      </c>
      <c r="BB31" s="408"/>
      <c r="BC31" s="408"/>
      <c r="BD31" s="408"/>
      <c r="BE31" s="408"/>
      <c r="BF31" s="409">
        <f t="shared" si="2"/>
        <v>5</v>
      </c>
      <c r="BG31" s="409"/>
      <c r="BH31" s="409"/>
      <c r="BI31" s="409"/>
      <c r="BJ31" s="409"/>
      <c r="BK31" s="410">
        <f t="shared" si="3"/>
        <v>500000</v>
      </c>
      <c r="BL31" s="410"/>
      <c r="BM31" s="410"/>
      <c r="BN31" s="410"/>
      <c r="BO31" s="410"/>
      <c r="BP31" s="410"/>
      <c r="BQ31" s="410"/>
      <c r="BR31" s="410"/>
      <c r="BS31" s="410"/>
      <c r="BT31" s="397"/>
      <c r="BU31" s="397"/>
      <c r="BV31" s="397"/>
      <c r="BW31" s="397"/>
      <c r="BX31" s="397"/>
      <c r="BY31" s="398"/>
      <c r="BZ31" s="399"/>
      <c r="CA31" s="399"/>
      <c r="CB31" s="399"/>
      <c r="CC31" s="399"/>
      <c r="CD31" s="399"/>
      <c r="CE31" s="400"/>
    </row>
    <row r="32" spans="2:85" ht="19.5" customHeight="1">
      <c r="B32" s="25" t="s">
        <v>66</v>
      </c>
      <c r="C32" s="102"/>
      <c r="D32" s="104" t="s">
        <v>59</v>
      </c>
      <c r="E32" s="102"/>
      <c r="F32" s="423" t="s">
        <v>67</v>
      </c>
      <c r="G32" s="424"/>
      <c r="H32" s="425">
        <v>5</v>
      </c>
      <c r="I32" s="426"/>
      <c r="J32" s="426"/>
      <c r="K32" s="427"/>
      <c r="L32" s="420">
        <v>500000</v>
      </c>
      <c r="M32" s="421"/>
      <c r="N32" s="421"/>
      <c r="O32" s="421"/>
      <c r="P32" s="421"/>
      <c r="Q32" s="421"/>
      <c r="R32" s="421"/>
      <c r="S32" s="422"/>
      <c r="T32" s="425">
        <v>1</v>
      </c>
      <c r="U32" s="426"/>
      <c r="V32" s="427"/>
      <c r="W32" s="408">
        <v>200000</v>
      </c>
      <c r="X32" s="408"/>
      <c r="Y32" s="408"/>
      <c r="Z32" s="419">
        <v>1</v>
      </c>
      <c r="AA32" s="419"/>
      <c r="AB32" s="408">
        <v>1000</v>
      </c>
      <c r="AC32" s="408"/>
      <c r="AD32" s="408"/>
      <c r="AE32" s="436">
        <f t="shared" si="0"/>
        <v>7</v>
      </c>
      <c r="AF32" s="437"/>
      <c r="AG32" s="437"/>
      <c r="AH32" s="438"/>
      <c r="AI32" s="417">
        <f t="shared" si="1"/>
        <v>701000</v>
      </c>
      <c r="AJ32" s="417"/>
      <c r="AK32" s="417"/>
      <c r="AL32" s="417"/>
      <c r="AM32" s="418"/>
      <c r="AN32" s="328"/>
      <c r="AO32" s="419">
        <v>4</v>
      </c>
      <c r="AP32" s="419"/>
      <c r="AQ32" s="420">
        <v>400000</v>
      </c>
      <c r="AR32" s="421"/>
      <c r="AS32" s="421"/>
      <c r="AT32" s="421"/>
      <c r="AU32" s="421"/>
      <c r="AV32" s="421"/>
      <c r="AW32" s="422"/>
      <c r="AX32" s="419">
        <v>1</v>
      </c>
      <c r="AY32" s="419"/>
      <c r="AZ32" s="419"/>
      <c r="BA32" s="408">
        <v>100000</v>
      </c>
      <c r="BB32" s="408"/>
      <c r="BC32" s="408"/>
      <c r="BD32" s="408"/>
      <c r="BE32" s="408"/>
      <c r="BF32" s="409">
        <f t="shared" si="2"/>
        <v>5</v>
      </c>
      <c r="BG32" s="409"/>
      <c r="BH32" s="409"/>
      <c r="BI32" s="409"/>
      <c r="BJ32" s="409"/>
      <c r="BK32" s="410">
        <f t="shared" si="3"/>
        <v>500000</v>
      </c>
      <c r="BL32" s="410"/>
      <c r="BM32" s="410"/>
      <c r="BN32" s="410"/>
      <c r="BO32" s="410"/>
      <c r="BP32" s="410"/>
      <c r="BQ32" s="410"/>
      <c r="BR32" s="410"/>
      <c r="BS32" s="410"/>
      <c r="BT32" s="397"/>
      <c r="BU32" s="397"/>
      <c r="BV32" s="397"/>
      <c r="BW32" s="397"/>
      <c r="BX32" s="397"/>
      <c r="BY32" s="398"/>
      <c r="BZ32" s="399"/>
      <c r="CA32" s="399"/>
      <c r="CB32" s="399"/>
      <c r="CC32" s="399"/>
      <c r="CD32" s="399"/>
      <c r="CE32" s="400"/>
    </row>
    <row r="33" spans="1:85" ht="19.5" customHeight="1">
      <c r="B33" s="26" t="s">
        <v>68</v>
      </c>
      <c r="C33" s="102"/>
      <c r="D33" s="104" t="s">
        <v>59</v>
      </c>
      <c r="E33" s="102"/>
      <c r="F33" s="423" t="s">
        <v>67</v>
      </c>
      <c r="G33" s="424"/>
      <c r="H33" s="425">
        <v>5</v>
      </c>
      <c r="I33" s="426"/>
      <c r="J33" s="426"/>
      <c r="K33" s="427"/>
      <c r="L33" s="420">
        <v>500000</v>
      </c>
      <c r="M33" s="421"/>
      <c r="N33" s="421"/>
      <c r="O33" s="421"/>
      <c r="P33" s="421"/>
      <c r="Q33" s="421"/>
      <c r="R33" s="421"/>
      <c r="S33" s="422"/>
      <c r="T33" s="425">
        <v>1</v>
      </c>
      <c r="U33" s="426"/>
      <c r="V33" s="427"/>
      <c r="W33" s="408">
        <v>1000000</v>
      </c>
      <c r="X33" s="408"/>
      <c r="Y33" s="408"/>
      <c r="Z33" s="419">
        <v>1</v>
      </c>
      <c r="AA33" s="419"/>
      <c r="AB33" s="408">
        <v>1000</v>
      </c>
      <c r="AC33" s="408"/>
      <c r="AD33" s="408"/>
      <c r="AE33" s="436">
        <f t="shared" si="0"/>
        <v>7</v>
      </c>
      <c r="AF33" s="437"/>
      <c r="AG33" s="437"/>
      <c r="AH33" s="438"/>
      <c r="AI33" s="417">
        <f t="shared" si="1"/>
        <v>1501000</v>
      </c>
      <c r="AJ33" s="417"/>
      <c r="AK33" s="417"/>
      <c r="AL33" s="417"/>
      <c r="AM33" s="418"/>
      <c r="AN33" s="328"/>
      <c r="AO33" s="419">
        <v>4</v>
      </c>
      <c r="AP33" s="419"/>
      <c r="AQ33" s="420">
        <v>400000</v>
      </c>
      <c r="AR33" s="421"/>
      <c r="AS33" s="421"/>
      <c r="AT33" s="421"/>
      <c r="AU33" s="421"/>
      <c r="AV33" s="421"/>
      <c r="AW33" s="422"/>
      <c r="AX33" s="419">
        <v>1</v>
      </c>
      <c r="AY33" s="419"/>
      <c r="AZ33" s="419"/>
      <c r="BA33" s="408">
        <v>200000</v>
      </c>
      <c r="BB33" s="408"/>
      <c r="BC33" s="408"/>
      <c r="BD33" s="408"/>
      <c r="BE33" s="408"/>
      <c r="BF33" s="409">
        <f t="shared" si="2"/>
        <v>5</v>
      </c>
      <c r="BG33" s="409"/>
      <c r="BH33" s="409"/>
      <c r="BI33" s="409"/>
      <c r="BJ33" s="409"/>
      <c r="BK33" s="410">
        <f t="shared" si="3"/>
        <v>600000</v>
      </c>
      <c r="BL33" s="410"/>
      <c r="BM33" s="410"/>
      <c r="BN33" s="410"/>
      <c r="BO33" s="410"/>
      <c r="BP33" s="410"/>
      <c r="BQ33" s="410"/>
      <c r="BR33" s="410"/>
      <c r="BS33" s="410"/>
      <c r="BT33" s="397"/>
      <c r="BU33" s="397"/>
      <c r="BV33" s="397"/>
      <c r="BW33" s="397"/>
      <c r="BX33" s="397"/>
      <c r="BY33" s="398"/>
      <c r="BZ33" s="399"/>
      <c r="CA33" s="399"/>
      <c r="CB33" s="399"/>
      <c r="CC33" s="399"/>
      <c r="CD33" s="399"/>
      <c r="CE33" s="400"/>
    </row>
    <row r="34" spans="1:85" ht="19.5" customHeight="1">
      <c r="B34" s="411" t="s">
        <v>69</v>
      </c>
      <c r="C34" s="412"/>
      <c r="D34" s="412"/>
      <c r="E34" s="412"/>
      <c r="F34" s="412"/>
      <c r="G34" s="413"/>
      <c r="H34" s="414">
        <f>SUM(H26:K33)</f>
        <v>40</v>
      </c>
      <c r="I34" s="415"/>
      <c r="J34" s="415"/>
      <c r="K34" s="416"/>
      <c r="L34" s="405">
        <f>SUM(L26:S33)</f>
        <v>4000000</v>
      </c>
      <c r="M34" s="406"/>
      <c r="N34" s="406"/>
      <c r="O34" s="406"/>
      <c r="P34" s="406"/>
      <c r="Q34" s="406"/>
      <c r="R34" s="406"/>
      <c r="S34" s="407"/>
      <c r="T34" s="401">
        <f>SUM(T26:V33)</f>
        <v>8</v>
      </c>
      <c r="U34" s="401"/>
      <c r="V34" s="401"/>
      <c r="W34" s="402">
        <f>SUM(W26:Y33)</f>
        <v>2700000</v>
      </c>
      <c r="X34" s="402"/>
      <c r="Y34" s="402"/>
      <c r="Z34" s="435">
        <f>SUM(Z26:AA33)</f>
        <v>8</v>
      </c>
      <c r="AA34" s="401"/>
      <c r="AB34" s="402">
        <f>SUM(AB26:AD33)</f>
        <v>8000</v>
      </c>
      <c r="AC34" s="402"/>
      <c r="AD34" s="402"/>
      <c r="AE34" s="434">
        <f>SUM(H34,T34,Z34)</f>
        <v>56</v>
      </c>
      <c r="AF34" s="395"/>
      <c r="AG34" s="395"/>
      <c r="AH34" s="395"/>
      <c r="AI34" s="403">
        <f>SUM(L34,W34,AB34)</f>
        <v>6708000</v>
      </c>
      <c r="AJ34" s="403"/>
      <c r="AK34" s="403"/>
      <c r="AL34" s="403"/>
      <c r="AM34" s="404"/>
      <c r="AN34" s="328"/>
      <c r="AO34" s="401">
        <f>SUM(AO26:AP33)</f>
        <v>32</v>
      </c>
      <c r="AP34" s="401"/>
      <c r="AQ34" s="405">
        <f>SUM(AQ26:AW33)</f>
        <v>3200000</v>
      </c>
      <c r="AR34" s="406"/>
      <c r="AS34" s="406"/>
      <c r="AT34" s="406"/>
      <c r="AU34" s="406"/>
      <c r="AV34" s="406"/>
      <c r="AW34" s="407"/>
      <c r="AX34" s="401">
        <f>SUM(AX26:AZ33)</f>
        <v>8</v>
      </c>
      <c r="AY34" s="401"/>
      <c r="AZ34" s="401"/>
      <c r="BA34" s="402">
        <f>SUM(BA26:BE33)</f>
        <v>900000</v>
      </c>
      <c r="BB34" s="402"/>
      <c r="BC34" s="402"/>
      <c r="BD34" s="402"/>
      <c r="BE34" s="402"/>
      <c r="BF34" s="395">
        <f>SUM(AO34,AX34)</f>
        <v>40</v>
      </c>
      <c r="BG34" s="395"/>
      <c r="BH34" s="395"/>
      <c r="BI34" s="395"/>
      <c r="BJ34" s="395"/>
      <c r="BK34" s="396">
        <f>SUM(AQ34,BA34)</f>
        <v>4100000</v>
      </c>
      <c r="BL34" s="396"/>
      <c r="BM34" s="396"/>
      <c r="BN34" s="396"/>
      <c r="BO34" s="396"/>
      <c r="BP34" s="396"/>
      <c r="BQ34" s="396"/>
      <c r="BR34" s="396"/>
      <c r="BS34" s="396"/>
      <c r="BT34" s="397"/>
      <c r="BU34" s="397"/>
      <c r="BV34" s="397"/>
      <c r="BW34" s="397"/>
      <c r="BX34" s="397"/>
      <c r="BY34" s="398"/>
      <c r="BZ34" s="399"/>
      <c r="CA34" s="399"/>
      <c r="CB34" s="399"/>
      <c r="CC34" s="399"/>
      <c r="CD34" s="399"/>
      <c r="CE34" s="400"/>
    </row>
    <row r="35" spans="1:85" ht="19.5" customHeight="1">
      <c r="B35" s="39" t="s">
        <v>58</v>
      </c>
      <c r="C35" s="103">
        <v>4</v>
      </c>
      <c r="D35" s="103" t="s">
        <v>59</v>
      </c>
      <c r="E35" s="431" t="s">
        <v>70</v>
      </c>
      <c r="F35" s="432"/>
      <c r="G35" s="433"/>
      <c r="H35" s="425">
        <v>5</v>
      </c>
      <c r="I35" s="426"/>
      <c r="J35" s="426"/>
      <c r="K35" s="427"/>
      <c r="L35" s="420">
        <v>500000</v>
      </c>
      <c r="M35" s="421"/>
      <c r="N35" s="421"/>
      <c r="O35" s="421"/>
      <c r="P35" s="421"/>
      <c r="Q35" s="421"/>
      <c r="R35" s="421"/>
      <c r="S35" s="422"/>
      <c r="T35" s="425">
        <v>1</v>
      </c>
      <c r="U35" s="426"/>
      <c r="V35" s="427"/>
      <c r="W35" s="408">
        <v>100000</v>
      </c>
      <c r="X35" s="408"/>
      <c r="Y35" s="408"/>
      <c r="Z35" s="419">
        <v>1</v>
      </c>
      <c r="AA35" s="419"/>
      <c r="AB35" s="408">
        <v>1000</v>
      </c>
      <c r="AC35" s="408"/>
      <c r="AD35" s="408"/>
      <c r="AE35" s="409">
        <f>SUM(H35,T35,Z35)</f>
        <v>7</v>
      </c>
      <c r="AF35" s="409"/>
      <c r="AG35" s="409"/>
      <c r="AH35" s="409"/>
      <c r="AI35" s="417">
        <f>SUM(L35,W35,AB35)</f>
        <v>601000</v>
      </c>
      <c r="AJ35" s="417"/>
      <c r="AK35" s="417"/>
      <c r="AL35" s="417"/>
      <c r="AM35" s="418"/>
      <c r="AN35" s="328"/>
      <c r="AO35" s="419">
        <v>4</v>
      </c>
      <c r="AP35" s="419"/>
      <c r="AQ35" s="420">
        <v>400000</v>
      </c>
      <c r="AR35" s="421"/>
      <c r="AS35" s="421"/>
      <c r="AT35" s="421"/>
      <c r="AU35" s="421"/>
      <c r="AV35" s="421"/>
      <c r="AW35" s="422"/>
      <c r="AX35" s="419">
        <v>1</v>
      </c>
      <c r="AY35" s="419"/>
      <c r="AZ35" s="419"/>
      <c r="BA35" s="408">
        <v>100000</v>
      </c>
      <c r="BB35" s="408"/>
      <c r="BC35" s="408"/>
      <c r="BD35" s="408"/>
      <c r="BE35" s="408"/>
      <c r="BF35" s="409">
        <f>SUM(AO35,AX35)</f>
        <v>5</v>
      </c>
      <c r="BG35" s="409"/>
      <c r="BH35" s="409"/>
      <c r="BI35" s="409"/>
      <c r="BJ35" s="409"/>
      <c r="BK35" s="410">
        <f>SUM(AQ35,BA35)</f>
        <v>500000</v>
      </c>
      <c r="BL35" s="410"/>
      <c r="BM35" s="410"/>
      <c r="BN35" s="410"/>
      <c r="BO35" s="410"/>
      <c r="BP35" s="410"/>
      <c r="BQ35" s="410"/>
      <c r="BR35" s="410"/>
      <c r="BS35" s="410"/>
      <c r="BT35" s="397"/>
      <c r="BU35" s="397"/>
      <c r="BV35" s="397"/>
      <c r="BW35" s="397"/>
      <c r="BX35" s="397"/>
      <c r="BY35" s="398"/>
      <c r="BZ35" s="399"/>
      <c r="CA35" s="399"/>
      <c r="CB35" s="399"/>
      <c r="CC35" s="399"/>
      <c r="CD35" s="399"/>
      <c r="CE35" s="400"/>
    </row>
    <row r="36" spans="1:85" ht="19.5" customHeight="1">
      <c r="B36" s="428" t="s">
        <v>71</v>
      </c>
      <c r="C36" s="429"/>
      <c r="D36" s="429"/>
      <c r="E36" s="430"/>
      <c r="F36" s="430"/>
      <c r="G36" s="430"/>
      <c r="H36" s="425">
        <v>5</v>
      </c>
      <c r="I36" s="426"/>
      <c r="J36" s="426"/>
      <c r="K36" s="427"/>
      <c r="L36" s="420">
        <v>500000</v>
      </c>
      <c r="M36" s="421"/>
      <c r="N36" s="421"/>
      <c r="O36" s="421"/>
      <c r="P36" s="421"/>
      <c r="Q36" s="421"/>
      <c r="R36" s="421"/>
      <c r="S36" s="422"/>
      <c r="T36" s="419">
        <v>1</v>
      </c>
      <c r="U36" s="419"/>
      <c r="V36" s="419"/>
      <c r="W36" s="408">
        <v>100000</v>
      </c>
      <c r="X36" s="408"/>
      <c r="Y36" s="408"/>
      <c r="Z36" s="419">
        <v>1</v>
      </c>
      <c r="AA36" s="419"/>
      <c r="AB36" s="408">
        <v>1000</v>
      </c>
      <c r="AC36" s="408"/>
      <c r="AD36" s="408"/>
      <c r="AE36" s="409">
        <f t="shared" ref="AE36:AE42" si="4">SUM(H36,T36,Z36)</f>
        <v>7</v>
      </c>
      <c r="AF36" s="409"/>
      <c r="AG36" s="409"/>
      <c r="AH36" s="409"/>
      <c r="AI36" s="417">
        <f t="shared" ref="AI36:AI42" si="5">SUM(L36,W36,AB36)</f>
        <v>601000</v>
      </c>
      <c r="AJ36" s="417"/>
      <c r="AK36" s="417"/>
      <c r="AL36" s="417"/>
      <c r="AM36" s="418"/>
      <c r="AN36" s="328"/>
      <c r="AO36" s="419">
        <v>4</v>
      </c>
      <c r="AP36" s="419"/>
      <c r="AQ36" s="420">
        <v>400000</v>
      </c>
      <c r="AR36" s="421"/>
      <c r="AS36" s="421"/>
      <c r="AT36" s="421"/>
      <c r="AU36" s="421"/>
      <c r="AV36" s="421"/>
      <c r="AW36" s="422"/>
      <c r="AX36" s="419">
        <v>1</v>
      </c>
      <c r="AY36" s="419"/>
      <c r="AZ36" s="419"/>
      <c r="BA36" s="408">
        <v>100000</v>
      </c>
      <c r="BB36" s="408"/>
      <c r="BC36" s="408"/>
      <c r="BD36" s="408"/>
      <c r="BE36" s="408"/>
      <c r="BF36" s="409">
        <f t="shared" ref="BF36:BF42" si="6">SUM(AO36,AX36)</f>
        <v>5</v>
      </c>
      <c r="BG36" s="409"/>
      <c r="BH36" s="409"/>
      <c r="BI36" s="409"/>
      <c r="BJ36" s="409"/>
      <c r="BK36" s="410">
        <f t="shared" ref="BK36:BK42" si="7">SUM(AQ36,BA36)</f>
        <v>500000</v>
      </c>
      <c r="BL36" s="410"/>
      <c r="BM36" s="410"/>
      <c r="BN36" s="410"/>
      <c r="BO36" s="410"/>
      <c r="BP36" s="410"/>
      <c r="BQ36" s="410"/>
      <c r="BR36" s="410"/>
      <c r="BS36" s="410"/>
      <c r="BT36" s="397"/>
      <c r="BU36" s="397"/>
      <c r="BV36" s="397"/>
      <c r="BW36" s="397"/>
      <c r="BX36" s="397"/>
      <c r="BY36" s="398"/>
      <c r="BZ36" s="399"/>
      <c r="CA36" s="399"/>
      <c r="CB36" s="399"/>
      <c r="CC36" s="399"/>
      <c r="CD36" s="399"/>
      <c r="CE36" s="400"/>
    </row>
    <row r="37" spans="1:85" ht="19.5" customHeight="1">
      <c r="B37" s="428" t="s">
        <v>72</v>
      </c>
      <c r="C37" s="429"/>
      <c r="D37" s="429"/>
      <c r="E37" s="430"/>
      <c r="F37" s="430"/>
      <c r="G37" s="430"/>
      <c r="H37" s="425">
        <v>5</v>
      </c>
      <c r="I37" s="426"/>
      <c r="J37" s="426"/>
      <c r="K37" s="427"/>
      <c r="L37" s="420">
        <v>500000</v>
      </c>
      <c r="M37" s="421"/>
      <c r="N37" s="421"/>
      <c r="O37" s="421"/>
      <c r="P37" s="421"/>
      <c r="Q37" s="421"/>
      <c r="R37" s="421"/>
      <c r="S37" s="422"/>
      <c r="T37" s="419">
        <v>1</v>
      </c>
      <c r="U37" s="419"/>
      <c r="V37" s="419"/>
      <c r="W37" s="408">
        <v>100000</v>
      </c>
      <c r="X37" s="408"/>
      <c r="Y37" s="408"/>
      <c r="Z37" s="419">
        <v>1</v>
      </c>
      <c r="AA37" s="419"/>
      <c r="AB37" s="408">
        <v>1000</v>
      </c>
      <c r="AC37" s="408"/>
      <c r="AD37" s="408"/>
      <c r="AE37" s="409">
        <f t="shared" si="4"/>
        <v>7</v>
      </c>
      <c r="AF37" s="409"/>
      <c r="AG37" s="409"/>
      <c r="AH37" s="409"/>
      <c r="AI37" s="417">
        <f t="shared" si="5"/>
        <v>601000</v>
      </c>
      <c r="AJ37" s="417"/>
      <c r="AK37" s="417"/>
      <c r="AL37" s="417"/>
      <c r="AM37" s="418"/>
      <c r="AN37" s="328"/>
      <c r="AO37" s="419">
        <v>4</v>
      </c>
      <c r="AP37" s="419"/>
      <c r="AQ37" s="420">
        <v>400000</v>
      </c>
      <c r="AR37" s="421"/>
      <c r="AS37" s="421"/>
      <c r="AT37" s="421"/>
      <c r="AU37" s="421"/>
      <c r="AV37" s="421"/>
      <c r="AW37" s="422"/>
      <c r="AX37" s="419">
        <v>1</v>
      </c>
      <c r="AY37" s="419"/>
      <c r="AZ37" s="419"/>
      <c r="BA37" s="408">
        <v>100000</v>
      </c>
      <c r="BB37" s="408"/>
      <c r="BC37" s="408"/>
      <c r="BD37" s="408"/>
      <c r="BE37" s="408"/>
      <c r="BF37" s="409">
        <f t="shared" si="6"/>
        <v>5</v>
      </c>
      <c r="BG37" s="409"/>
      <c r="BH37" s="409"/>
      <c r="BI37" s="409"/>
      <c r="BJ37" s="409"/>
      <c r="BK37" s="410">
        <f t="shared" si="7"/>
        <v>500000</v>
      </c>
      <c r="BL37" s="410"/>
      <c r="BM37" s="410"/>
      <c r="BN37" s="410"/>
      <c r="BO37" s="410"/>
      <c r="BP37" s="410"/>
      <c r="BQ37" s="410"/>
      <c r="BR37" s="410"/>
      <c r="BS37" s="410"/>
      <c r="BT37" s="397"/>
      <c r="BU37" s="397"/>
      <c r="BV37" s="397"/>
      <c r="BW37" s="397"/>
      <c r="BX37" s="397"/>
      <c r="BY37" s="398"/>
      <c r="BZ37" s="399"/>
      <c r="CA37" s="399"/>
      <c r="CB37" s="399"/>
      <c r="CC37" s="399"/>
      <c r="CD37" s="399"/>
      <c r="CE37" s="400"/>
    </row>
    <row r="38" spans="1:85" ht="19.5" customHeight="1">
      <c r="B38" s="39" t="s">
        <v>58</v>
      </c>
      <c r="C38" s="103">
        <f>C26+1</f>
        <v>5</v>
      </c>
      <c r="D38" s="103" t="s">
        <v>59</v>
      </c>
      <c r="E38" s="431" t="s">
        <v>73</v>
      </c>
      <c r="F38" s="432"/>
      <c r="G38" s="433"/>
      <c r="H38" s="425">
        <v>5</v>
      </c>
      <c r="I38" s="426"/>
      <c r="J38" s="426"/>
      <c r="K38" s="427"/>
      <c r="L38" s="420">
        <v>500000</v>
      </c>
      <c r="M38" s="421"/>
      <c r="N38" s="421"/>
      <c r="O38" s="421"/>
      <c r="P38" s="421"/>
      <c r="Q38" s="421"/>
      <c r="R38" s="421"/>
      <c r="S38" s="422"/>
      <c r="T38" s="419">
        <v>1</v>
      </c>
      <c r="U38" s="419"/>
      <c r="V38" s="419"/>
      <c r="W38" s="408">
        <v>100000</v>
      </c>
      <c r="X38" s="408"/>
      <c r="Y38" s="408"/>
      <c r="Z38" s="419">
        <v>1</v>
      </c>
      <c r="AA38" s="419"/>
      <c r="AB38" s="408">
        <v>1000</v>
      </c>
      <c r="AC38" s="408"/>
      <c r="AD38" s="408"/>
      <c r="AE38" s="409">
        <f t="shared" si="4"/>
        <v>7</v>
      </c>
      <c r="AF38" s="409"/>
      <c r="AG38" s="409"/>
      <c r="AH38" s="409"/>
      <c r="AI38" s="417">
        <f t="shared" si="5"/>
        <v>601000</v>
      </c>
      <c r="AJ38" s="417"/>
      <c r="AK38" s="417"/>
      <c r="AL38" s="417"/>
      <c r="AM38" s="418"/>
      <c r="AN38" s="328"/>
      <c r="AO38" s="419">
        <v>4</v>
      </c>
      <c r="AP38" s="419"/>
      <c r="AQ38" s="420">
        <v>400000</v>
      </c>
      <c r="AR38" s="421"/>
      <c r="AS38" s="421"/>
      <c r="AT38" s="421"/>
      <c r="AU38" s="421"/>
      <c r="AV38" s="421"/>
      <c r="AW38" s="422"/>
      <c r="AX38" s="419">
        <v>1</v>
      </c>
      <c r="AY38" s="419"/>
      <c r="AZ38" s="419"/>
      <c r="BA38" s="408">
        <v>100000</v>
      </c>
      <c r="BB38" s="408"/>
      <c r="BC38" s="408"/>
      <c r="BD38" s="408"/>
      <c r="BE38" s="408"/>
      <c r="BF38" s="409">
        <f t="shared" si="6"/>
        <v>5</v>
      </c>
      <c r="BG38" s="409"/>
      <c r="BH38" s="409"/>
      <c r="BI38" s="409"/>
      <c r="BJ38" s="409"/>
      <c r="BK38" s="410">
        <f t="shared" si="7"/>
        <v>500000</v>
      </c>
      <c r="BL38" s="410"/>
      <c r="BM38" s="410"/>
      <c r="BN38" s="410"/>
      <c r="BO38" s="410"/>
      <c r="BP38" s="410"/>
      <c r="BQ38" s="410"/>
      <c r="BR38" s="410"/>
      <c r="BS38" s="410"/>
      <c r="BT38" s="397"/>
      <c r="BU38" s="397"/>
      <c r="BV38" s="397"/>
      <c r="BW38" s="397"/>
      <c r="BX38" s="397"/>
      <c r="BY38" s="398"/>
      <c r="BZ38" s="399"/>
      <c r="CA38" s="399"/>
      <c r="CB38" s="399"/>
      <c r="CC38" s="399"/>
      <c r="CD38" s="399"/>
      <c r="CE38" s="400"/>
    </row>
    <row r="39" spans="1:85" ht="19.5" customHeight="1">
      <c r="B39" s="428" t="s">
        <v>74</v>
      </c>
      <c r="C39" s="429"/>
      <c r="D39" s="429"/>
      <c r="E39" s="430"/>
      <c r="F39" s="430"/>
      <c r="G39" s="430"/>
      <c r="H39" s="425">
        <v>5</v>
      </c>
      <c r="I39" s="426"/>
      <c r="J39" s="426"/>
      <c r="K39" s="427"/>
      <c r="L39" s="420">
        <v>500000</v>
      </c>
      <c r="M39" s="421"/>
      <c r="N39" s="421"/>
      <c r="O39" s="421"/>
      <c r="P39" s="421"/>
      <c r="Q39" s="421"/>
      <c r="R39" s="421"/>
      <c r="S39" s="422"/>
      <c r="T39" s="419">
        <v>1</v>
      </c>
      <c r="U39" s="419"/>
      <c r="V39" s="419"/>
      <c r="W39" s="408">
        <v>100000</v>
      </c>
      <c r="X39" s="408"/>
      <c r="Y39" s="408"/>
      <c r="Z39" s="419">
        <v>1</v>
      </c>
      <c r="AA39" s="419"/>
      <c r="AB39" s="408">
        <v>1000</v>
      </c>
      <c r="AC39" s="408"/>
      <c r="AD39" s="408"/>
      <c r="AE39" s="409">
        <f t="shared" si="4"/>
        <v>7</v>
      </c>
      <c r="AF39" s="409"/>
      <c r="AG39" s="409"/>
      <c r="AH39" s="409"/>
      <c r="AI39" s="417">
        <f t="shared" si="5"/>
        <v>601000</v>
      </c>
      <c r="AJ39" s="417"/>
      <c r="AK39" s="417"/>
      <c r="AL39" s="417"/>
      <c r="AM39" s="418"/>
      <c r="AN39" s="328"/>
      <c r="AO39" s="419">
        <v>4</v>
      </c>
      <c r="AP39" s="419"/>
      <c r="AQ39" s="420">
        <v>400000</v>
      </c>
      <c r="AR39" s="421"/>
      <c r="AS39" s="421"/>
      <c r="AT39" s="421"/>
      <c r="AU39" s="421"/>
      <c r="AV39" s="421"/>
      <c r="AW39" s="422"/>
      <c r="AX39" s="419">
        <v>1</v>
      </c>
      <c r="AY39" s="419"/>
      <c r="AZ39" s="419"/>
      <c r="BA39" s="408">
        <v>100000</v>
      </c>
      <c r="BB39" s="408"/>
      <c r="BC39" s="408"/>
      <c r="BD39" s="408"/>
      <c r="BE39" s="408"/>
      <c r="BF39" s="409">
        <f t="shared" si="6"/>
        <v>5</v>
      </c>
      <c r="BG39" s="409"/>
      <c r="BH39" s="409"/>
      <c r="BI39" s="409"/>
      <c r="BJ39" s="409"/>
      <c r="BK39" s="410">
        <f t="shared" si="7"/>
        <v>500000</v>
      </c>
      <c r="BL39" s="410"/>
      <c r="BM39" s="410"/>
      <c r="BN39" s="410"/>
      <c r="BO39" s="410"/>
      <c r="BP39" s="410"/>
      <c r="BQ39" s="410"/>
      <c r="BR39" s="410"/>
      <c r="BS39" s="410"/>
      <c r="BT39" s="397"/>
      <c r="BU39" s="397"/>
      <c r="BV39" s="397"/>
      <c r="BW39" s="397"/>
      <c r="BX39" s="397"/>
      <c r="BY39" s="398"/>
      <c r="BZ39" s="399"/>
      <c r="CA39" s="399"/>
      <c r="CB39" s="399"/>
      <c r="CC39" s="399"/>
      <c r="CD39" s="399"/>
      <c r="CE39" s="400"/>
    </row>
    <row r="40" spans="1:85" ht="19.5" customHeight="1">
      <c r="B40" s="428" t="s">
        <v>75</v>
      </c>
      <c r="C40" s="429"/>
      <c r="D40" s="429"/>
      <c r="E40" s="430"/>
      <c r="F40" s="430"/>
      <c r="G40" s="430"/>
      <c r="H40" s="425">
        <v>5</v>
      </c>
      <c r="I40" s="426"/>
      <c r="J40" s="426"/>
      <c r="K40" s="427"/>
      <c r="L40" s="420">
        <v>500000</v>
      </c>
      <c r="M40" s="421"/>
      <c r="N40" s="421"/>
      <c r="O40" s="421"/>
      <c r="P40" s="421"/>
      <c r="Q40" s="421"/>
      <c r="R40" s="421"/>
      <c r="S40" s="422"/>
      <c r="T40" s="419">
        <v>1</v>
      </c>
      <c r="U40" s="419"/>
      <c r="V40" s="419"/>
      <c r="W40" s="408">
        <v>100000</v>
      </c>
      <c r="X40" s="408"/>
      <c r="Y40" s="408"/>
      <c r="Z40" s="419">
        <v>1</v>
      </c>
      <c r="AA40" s="419"/>
      <c r="AB40" s="408">
        <v>1000</v>
      </c>
      <c r="AC40" s="408"/>
      <c r="AD40" s="408"/>
      <c r="AE40" s="409">
        <f t="shared" si="4"/>
        <v>7</v>
      </c>
      <c r="AF40" s="409"/>
      <c r="AG40" s="409"/>
      <c r="AH40" s="409"/>
      <c r="AI40" s="417">
        <f t="shared" si="5"/>
        <v>601000</v>
      </c>
      <c r="AJ40" s="417"/>
      <c r="AK40" s="417"/>
      <c r="AL40" s="417"/>
      <c r="AM40" s="418"/>
      <c r="AN40" s="328"/>
      <c r="AO40" s="419">
        <v>4</v>
      </c>
      <c r="AP40" s="419"/>
      <c r="AQ40" s="420">
        <v>400000</v>
      </c>
      <c r="AR40" s="421"/>
      <c r="AS40" s="421"/>
      <c r="AT40" s="421"/>
      <c r="AU40" s="421"/>
      <c r="AV40" s="421"/>
      <c r="AW40" s="422"/>
      <c r="AX40" s="419">
        <v>1</v>
      </c>
      <c r="AY40" s="419"/>
      <c r="AZ40" s="419"/>
      <c r="BA40" s="408">
        <v>100000</v>
      </c>
      <c r="BB40" s="408"/>
      <c r="BC40" s="408"/>
      <c r="BD40" s="408"/>
      <c r="BE40" s="408"/>
      <c r="BF40" s="409">
        <f t="shared" si="6"/>
        <v>5</v>
      </c>
      <c r="BG40" s="409"/>
      <c r="BH40" s="409"/>
      <c r="BI40" s="409"/>
      <c r="BJ40" s="409"/>
      <c r="BK40" s="410">
        <f t="shared" si="7"/>
        <v>500000</v>
      </c>
      <c r="BL40" s="410"/>
      <c r="BM40" s="410"/>
      <c r="BN40" s="410"/>
      <c r="BO40" s="410"/>
      <c r="BP40" s="410"/>
      <c r="BQ40" s="410"/>
      <c r="BR40" s="410"/>
      <c r="BS40" s="410"/>
      <c r="BT40" s="397"/>
      <c r="BU40" s="397"/>
      <c r="BV40" s="397"/>
      <c r="BW40" s="397"/>
      <c r="BX40" s="397"/>
      <c r="BY40" s="398"/>
      <c r="BZ40" s="399"/>
      <c r="CA40" s="399"/>
      <c r="CB40" s="399"/>
      <c r="CC40" s="399"/>
      <c r="CD40" s="399"/>
      <c r="CE40" s="400"/>
    </row>
    <row r="41" spans="1:85" ht="20.25" customHeight="1">
      <c r="A41" s="27"/>
      <c r="B41" s="25" t="s">
        <v>66</v>
      </c>
      <c r="C41" s="24"/>
      <c r="D41" s="40" t="s">
        <v>59</v>
      </c>
      <c r="E41" s="24"/>
      <c r="F41" s="660" t="s">
        <v>67</v>
      </c>
      <c r="G41" s="661"/>
      <c r="H41" s="425">
        <v>5</v>
      </c>
      <c r="I41" s="426"/>
      <c r="J41" s="426"/>
      <c r="K41" s="427"/>
      <c r="L41" s="420">
        <v>500000</v>
      </c>
      <c r="M41" s="421"/>
      <c r="N41" s="421"/>
      <c r="O41" s="421"/>
      <c r="P41" s="421"/>
      <c r="Q41" s="421"/>
      <c r="R41" s="421"/>
      <c r="S41" s="422"/>
      <c r="T41" s="419">
        <v>1</v>
      </c>
      <c r="U41" s="419"/>
      <c r="V41" s="419"/>
      <c r="W41" s="408">
        <v>100000</v>
      </c>
      <c r="X41" s="408"/>
      <c r="Y41" s="408"/>
      <c r="Z41" s="419">
        <v>1</v>
      </c>
      <c r="AA41" s="419"/>
      <c r="AB41" s="408">
        <v>1000</v>
      </c>
      <c r="AC41" s="408"/>
      <c r="AD41" s="408"/>
      <c r="AE41" s="409">
        <f t="shared" si="4"/>
        <v>7</v>
      </c>
      <c r="AF41" s="409"/>
      <c r="AG41" s="409"/>
      <c r="AH41" s="409"/>
      <c r="AI41" s="417">
        <f t="shared" si="5"/>
        <v>601000</v>
      </c>
      <c r="AJ41" s="417"/>
      <c r="AK41" s="417"/>
      <c r="AL41" s="417"/>
      <c r="AM41" s="418"/>
      <c r="AN41" s="328"/>
      <c r="AO41" s="419">
        <v>4</v>
      </c>
      <c r="AP41" s="419"/>
      <c r="AQ41" s="420">
        <v>400000</v>
      </c>
      <c r="AR41" s="421"/>
      <c r="AS41" s="421"/>
      <c r="AT41" s="421"/>
      <c r="AU41" s="421"/>
      <c r="AV41" s="421"/>
      <c r="AW41" s="422"/>
      <c r="AX41" s="419">
        <v>1</v>
      </c>
      <c r="AY41" s="419"/>
      <c r="AZ41" s="419"/>
      <c r="BA41" s="408">
        <v>100000</v>
      </c>
      <c r="BB41" s="408"/>
      <c r="BC41" s="408"/>
      <c r="BD41" s="408"/>
      <c r="BE41" s="408"/>
      <c r="BF41" s="409">
        <f t="shared" si="6"/>
        <v>5</v>
      </c>
      <c r="BG41" s="409"/>
      <c r="BH41" s="409"/>
      <c r="BI41" s="409"/>
      <c r="BJ41" s="409"/>
      <c r="BK41" s="410">
        <f t="shared" si="7"/>
        <v>500000</v>
      </c>
      <c r="BL41" s="410"/>
      <c r="BM41" s="410"/>
      <c r="BN41" s="410"/>
      <c r="BO41" s="410"/>
      <c r="BP41" s="410"/>
      <c r="BQ41" s="410"/>
      <c r="BR41" s="410"/>
      <c r="BS41" s="410"/>
      <c r="BT41" s="397"/>
      <c r="BU41" s="397"/>
      <c r="BV41" s="397"/>
      <c r="BW41" s="397"/>
      <c r="BX41" s="397"/>
      <c r="BY41" s="398"/>
      <c r="BZ41" s="399"/>
      <c r="CA41" s="399"/>
      <c r="CB41" s="399"/>
      <c r="CC41" s="399"/>
      <c r="CD41" s="399"/>
      <c r="CE41" s="400"/>
      <c r="CG41" s="36"/>
    </row>
    <row r="42" spans="1:85" ht="20.25" customHeight="1">
      <c r="B42" s="26" t="s">
        <v>68</v>
      </c>
      <c r="C42" s="24"/>
      <c r="D42" s="40" t="s">
        <v>59</v>
      </c>
      <c r="E42" s="24"/>
      <c r="F42" s="660" t="s">
        <v>67</v>
      </c>
      <c r="G42" s="661"/>
      <c r="H42" s="425">
        <v>5</v>
      </c>
      <c r="I42" s="426"/>
      <c r="J42" s="426"/>
      <c r="K42" s="427"/>
      <c r="L42" s="420">
        <v>500000</v>
      </c>
      <c r="M42" s="421"/>
      <c r="N42" s="421"/>
      <c r="O42" s="421"/>
      <c r="P42" s="421"/>
      <c r="Q42" s="421"/>
      <c r="R42" s="421"/>
      <c r="S42" s="422"/>
      <c r="T42" s="419">
        <v>1</v>
      </c>
      <c r="U42" s="419"/>
      <c r="V42" s="419"/>
      <c r="W42" s="408">
        <v>100000</v>
      </c>
      <c r="X42" s="408"/>
      <c r="Y42" s="408"/>
      <c r="Z42" s="419">
        <v>1</v>
      </c>
      <c r="AA42" s="419"/>
      <c r="AB42" s="408">
        <v>1000</v>
      </c>
      <c r="AC42" s="408"/>
      <c r="AD42" s="408"/>
      <c r="AE42" s="409">
        <f t="shared" si="4"/>
        <v>7</v>
      </c>
      <c r="AF42" s="409"/>
      <c r="AG42" s="409"/>
      <c r="AH42" s="409"/>
      <c r="AI42" s="417">
        <f t="shared" si="5"/>
        <v>601000</v>
      </c>
      <c r="AJ42" s="417"/>
      <c r="AK42" s="417"/>
      <c r="AL42" s="417"/>
      <c r="AM42" s="418"/>
      <c r="AN42" s="328"/>
      <c r="AO42" s="419">
        <v>4</v>
      </c>
      <c r="AP42" s="419"/>
      <c r="AQ42" s="420">
        <v>400000</v>
      </c>
      <c r="AR42" s="421"/>
      <c r="AS42" s="421"/>
      <c r="AT42" s="421"/>
      <c r="AU42" s="421"/>
      <c r="AV42" s="421"/>
      <c r="AW42" s="422"/>
      <c r="AX42" s="419">
        <v>1</v>
      </c>
      <c r="AY42" s="419"/>
      <c r="AZ42" s="419"/>
      <c r="BA42" s="408">
        <v>300000</v>
      </c>
      <c r="BB42" s="408"/>
      <c r="BC42" s="408"/>
      <c r="BD42" s="408"/>
      <c r="BE42" s="408"/>
      <c r="BF42" s="409">
        <f t="shared" si="6"/>
        <v>5</v>
      </c>
      <c r="BG42" s="409"/>
      <c r="BH42" s="409"/>
      <c r="BI42" s="409"/>
      <c r="BJ42" s="409"/>
      <c r="BK42" s="410">
        <f t="shared" si="7"/>
        <v>700000</v>
      </c>
      <c r="BL42" s="410"/>
      <c r="BM42" s="410"/>
      <c r="BN42" s="410"/>
      <c r="BO42" s="410"/>
      <c r="BP42" s="410"/>
      <c r="BQ42" s="410"/>
      <c r="BR42" s="410"/>
      <c r="BS42" s="410"/>
      <c r="BT42" s="397"/>
      <c r="BU42" s="397"/>
      <c r="BV42" s="397"/>
      <c r="BW42" s="397"/>
      <c r="BX42" s="397"/>
      <c r="BY42" s="398"/>
      <c r="BZ42" s="399"/>
      <c r="CA42" s="399"/>
      <c r="CB42" s="399"/>
      <c r="CC42" s="399"/>
      <c r="CD42" s="399"/>
      <c r="CE42" s="400"/>
    </row>
    <row r="43" spans="1:85" ht="20.25" customHeight="1" thickBot="1">
      <c r="B43" s="411" t="s">
        <v>76</v>
      </c>
      <c r="C43" s="412"/>
      <c r="D43" s="412"/>
      <c r="E43" s="412"/>
      <c r="F43" s="412"/>
      <c r="G43" s="413"/>
      <c r="H43" s="414">
        <f>SUM(H35:K42)</f>
        <v>40</v>
      </c>
      <c r="I43" s="415"/>
      <c r="J43" s="415"/>
      <c r="K43" s="416"/>
      <c r="L43" s="405">
        <f>SUM(L35:S42)</f>
        <v>4000000</v>
      </c>
      <c r="M43" s="406"/>
      <c r="N43" s="406"/>
      <c r="O43" s="406"/>
      <c r="P43" s="406"/>
      <c r="Q43" s="406"/>
      <c r="R43" s="406"/>
      <c r="S43" s="407"/>
      <c r="T43" s="401">
        <f>SUM(T35:V42)</f>
        <v>8</v>
      </c>
      <c r="U43" s="401"/>
      <c r="V43" s="401"/>
      <c r="W43" s="402">
        <f>SUM(W35:Y42)</f>
        <v>800000</v>
      </c>
      <c r="X43" s="402"/>
      <c r="Y43" s="402"/>
      <c r="Z43" s="401">
        <f>SUM(Z35:AA42)</f>
        <v>8</v>
      </c>
      <c r="AA43" s="401"/>
      <c r="AB43" s="402">
        <f>SUM(AB35:AD42)</f>
        <v>8000</v>
      </c>
      <c r="AC43" s="402"/>
      <c r="AD43" s="402"/>
      <c r="AE43" s="395">
        <f>SUM(H43,T43,Z43)</f>
        <v>56</v>
      </c>
      <c r="AF43" s="395"/>
      <c r="AG43" s="395"/>
      <c r="AH43" s="395"/>
      <c r="AI43" s="403">
        <f>SUM(L43,W43,AB43)</f>
        <v>4808000</v>
      </c>
      <c r="AJ43" s="403"/>
      <c r="AK43" s="403"/>
      <c r="AL43" s="403"/>
      <c r="AM43" s="404"/>
      <c r="AN43" s="328"/>
      <c r="AO43" s="401">
        <f>SUM(AO35:AP42)</f>
        <v>32</v>
      </c>
      <c r="AP43" s="401"/>
      <c r="AQ43" s="405">
        <f>SUM(AQ35:AW42)</f>
        <v>3200000</v>
      </c>
      <c r="AR43" s="406"/>
      <c r="AS43" s="406"/>
      <c r="AT43" s="406"/>
      <c r="AU43" s="406"/>
      <c r="AV43" s="406"/>
      <c r="AW43" s="407"/>
      <c r="AX43" s="401">
        <f>SUM(AX35:AZ42)</f>
        <v>8</v>
      </c>
      <c r="AY43" s="401"/>
      <c r="AZ43" s="401"/>
      <c r="BA43" s="402">
        <f>SUM(BA35:BE42)</f>
        <v>1000000</v>
      </c>
      <c r="BB43" s="402"/>
      <c r="BC43" s="402"/>
      <c r="BD43" s="402"/>
      <c r="BE43" s="402"/>
      <c r="BF43" s="395">
        <f>SUM(BF35:BJ42)</f>
        <v>40</v>
      </c>
      <c r="BG43" s="395"/>
      <c r="BH43" s="395"/>
      <c r="BI43" s="395"/>
      <c r="BJ43" s="395"/>
      <c r="BK43" s="396">
        <f>SUM(AQ43,BA43)</f>
        <v>4200000</v>
      </c>
      <c r="BL43" s="396"/>
      <c r="BM43" s="396"/>
      <c r="BN43" s="396"/>
      <c r="BO43" s="396"/>
      <c r="BP43" s="396"/>
      <c r="BQ43" s="396"/>
      <c r="BR43" s="396"/>
      <c r="BS43" s="396"/>
      <c r="BT43" s="397"/>
      <c r="BU43" s="397"/>
      <c r="BV43" s="397"/>
      <c r="BW43" s="397"/>
      <c r="BX43" s="397"/>
      <c r="BY43" s="398"/>
      <c r="BZ43" s="399"/>
      <c r="CA43" s="399"/>
      <c r="CB43" s="399"/>
      <c r="CC43" s="399"/>
      <c r="CD43" s="399"/>
      <c r="CE43" s="400"/>
    </row>
    <row r="44" spans="1:85" ht="25.5" customHeight="1" thickBot="1">
      <c r="B44" s="444"/>
      <c r="C44" s="445"/>
      <c r="D44" s="445"/>
      <c r="E44" s="445"/>
      <c r="F44" s="445"/>
      <c r="G44" s="446"/>
      <c r="H44" s="304"/>
      <c r="I44" s="304"/>
      <c r="J44" s="304"/>
      <c r="K44" s="304"/>
      <c r="L44" s="306"/>
      <c r="M44" s="307"/>
      <c r="N44" s="307"/>
      <c r="O44" s="307"/>
      <c r="P44" s="307"/>
      <c r="Q44" s="307"/>
      <c r="R44" s="307"/>
      <c r="S44" s="308"/>
      <c r="T44" s="304"/>
      <c r="U44" s="304"/>
      <c r="V44" s="304"/>
      <c r="W44" s="306"/>
      <c r="X44" s="307"/>
      <c r="Y44" s="308"/>
      <c r="Z44" s="304"/>
      <c r="AA44" s="304"/>
      <c r="AB44" s="306"/>
      <c r="AC44" s="307"/>
      <c r="AD44" s="308"/>
      <c r="AE44" s="383" t="s">
        <v>77</v>
      </c>
      <c r="AF44" s="384"/>
      <c r="AG44" s="384"/>
      <c r="AH44" s="385"/>
      <c r="AI44" s="389">
        <f>ROUNDDOWN(AI34/1000,0)</f>
        <v>6708</v>
      </c>
      <c r="AJ44" s="390"/>
      <c r="AK44" s="390"/>
      <c r="AL44" s="390"/>
      <c r="AM44" s="391"/>
      <c r="AN44" s="328"/>
      <c r="AO44" s="304"/>
      <c r="AP44" s="304"/>
      <c r="AQ44" s="306"/>
      <c r="AR44" s="307"/>
      <c r="AS44" s="307"/>
      <c r="AT44" s="307"/>
      <c r="AU44" s="307"/>
      <c r="AV44" s="307"/>
      <c r="AW44" s="308"/>
      <c r="AX44" s="304"/>
      <c r="AY44" s="304"/>
      <c r="AZ44" s="304"/>
      <c r="BA44" s="306"/>
      <c r="BB44" s="307"/>
      <c r="BC44" s="307"/>
      <c r="BD44" s="307"/>
      <c r="BE44" s="308"/>
      <c r="BF44" s="383" t="s">
        <v>195</v>
      </c>
      <c r="BG44" s="384"/>
      <c r="BH44" s="384"/>
      <c r="BI44" s="384"/>
      <c r="BJ44" s="385"/>
      <c r="BK44" s="366">
        <f>ROUNDDOWN(BK34/1000,0)</f>
        <v>4100</v>
      </c>
      <c r="BL44" s="367"/>
      <c r="BM44" s="367"/>
      <c r="BN44" s="367"/>
      <c r="BO44" s="367"/>
      <c r="BP44" s="367"/>
      <c r="BQ44" s="367"/>
      <c r="BR44" s="367"/>
      <c r="BS44" s="368"/>
      <c r="BT44" s="356"/>
      <c r="BU44" s="356"/>
      <c r="BV44" s="356"/>
      <c r="BW44" s="356"/>
      <c r="BX44" s="357"/>
      <c r="BY44" s="360"/>
      <c r="BZ44" s="361"/>
      <c r="CA44" s="361"/>
      <c r="CB44" s="361"/>
      <c r="CC44" s="361"/>
      <c r="CD44" s="361"/>
      <c r="CE44" s="362"/>
    </row>
    <row r="45" spans="1:85" ht="12.75" customHeight="1">
      <c r="B45" s="447"/>
      <c r="C45" s="448"/>
      <c r="D45" s="448"/>
      <c r="E45" s="448"/>
      <c r="F45" s="448"/>
      <c r="G45" s="449"/>
      <c r="H45" s="304"/>
      <c r="I45" s="304"/>
      <c r="J45" s="304"/>
      <c r="K45" s="304"/>
      <c r="L45" s="309"/>
      <c r="M45" s="310"/>
      <c r="N45" s="310"/>
      <c r="O45" s="310"/>
      <c r="P45" s="310"/>
      <c r="Q45" s="310"/>
      <c r="R45" s="310"/>
      <c r="S45" s="311"/>
      <c r="T45" s="304"/>
      <c r="U45" s="304"/>
      <c r="V45" s="304"/>
      <c r="W45" s="309"/>
      <c r="X45" s="310"/>
      <c r="Y45" s="311"/>
      <c r="Z45" s="304"/>
      <c r="AA45" s="304"/>
      <c r="AB45" s="309"/>
      <c r="AC45" s="310"/>
      <c r="AD45" s="311"/>
      <c r="AE45" s="386"/>
      <c r="AF45" s="387"/>
      <c r="AG45" s="387"/>
      <c r="AH45" s="388"/>
      <c r="AI45" s="366">
        <f>ROUNDDOWN(AI43/1000,0)</f>
        <v>4808</v>
      </c>
      <c r="AJ45" s="367"/>
      <c r="AK45" s="367"/>
      <c r="AL45" s="367"/>
      <c r="AM45" s="368"/>
      <c r="AN45" s="328"/>
      <c r="AO45" s="304"/>
      <c r="AP45" s="304"/>
      <c r="AQ45" s="309"/>
      <c r="AR45" s="310"/>
      <c r="AS45" s="310"/>
      <c r="AT45" s="310"/>
      <c r="AU45" s="310"/>
      <c r="AV45" s="310"/>
      <c r="AW45" s="311"/>
      <c r="AX45" s="304"/>
      <c r="AY45" s="304"/>
      <c r="AZ45" s="304"/>
      <c r="BA45" s="309"/>
      <c r="BB45" s="310"/>
      <c r="BC45" s="310"/>
      <c r="BD45" s="310"/>
      <c r="BE45" s="311"/>
      <c r="BF45" s="386"/>
      <c r="BG45" s="387"/>
      <c r="BH45" s="387"/>
      <c r="BI45" s="387"/>
      <c r="BJ45" s="388"/>
      <c r="BK45" s="366">
        <f>ROUNDDOWN(BK43/1000,0)</f>
        <v>4200</v>
      </c>
      <c r="BL45" s="367"/>
      <c r="BM45" s="367"/>
      <c r="BN45" s="367"/>
      <c r="BO45" s="367"/>
      <c r="BP45" s="367"/>
      <c r="BQ45" s="367"/>
      <c r="BR45" s="367"/>
      <c r="BS45" s="368"/>
      <c r="BT45" s="358"/>
      <c r="BU45" s="358"/>
      <c r="BV45" s="358"/>
      <c r="BW45" s="358"/>
      <c r="BX45" s="359"/>
      <c r="BY45" s="363"/>
      <c r="BZ45" s="364"/>
      <c r="CA45" s="364"/>
      <c r="CB45" s="364"/>
      <c r="CC45" s="364"/>
      <c r="CD45" s="364"/>
      <c r="CE45" s="365"/>
    </row>
    <row r="46" spans="1:85" ht="12.75" customHeight="1" thickBot="1">
      <c r="B46" s="447"/>
      <c r="C46" s="448"/>
      <c r="D46" s="448"/>
      <c r="E46" s="448"/>
      <c r="F46" s="448"/>
      <c r="G46" s="449"/>
      <c r="H46" s="304"/>
      <c r="I46" s="304"/>
      <c r="J46" s="304"/>
      <c r="K46" s="304"/>
      <c r="L46" s="309"/>
      <c r="M46" s="310"/>
      <c r="N46" s="310"/>
      <c r="O46" s="310"/>
      <c r="P46" s="310"/>
      <c r="Q46" s="310"/>
      <c r="R46" s="310"/>
      <c r="S46" s="311"/>
      <c r="T46" s="304"/>
      <c r="U46" s="304"/>
      <c r="V46" s="304"/>
      <c r="W46" s="309"/>
      <c r="X46" s="310"/>
      <c r="Y46" s="311"/>
      <c r="Z46" s="304"/>
      <c r="AA46" s="304"/>
      <c r="AB46" s="309"/>
      <c r="AC46" s="310"/>
      <c r="AD46" s="311"/>
      <c r="AE46" s="1"/>
      <c r="AF46" s="2"/>
      <c r="AG46" s="2"/>
      <c r="AH46" s="3"/>
      <c r="AI46" s="369"/>
      <c r="AJ46" s="370"/>
      <c r="AK46" s="370"/>
      <c r="AL46" s="370"/>
      <c r="AM46" s="371"/>
      <c r="AN46" s="328"/>
      <c r="AO46" s="304"/>
      <c r="AP46" s="304"/>
      <c r="AQ46" s="309"/>
      <c r="AR46" s="310"/>
      <c r="AS46" s="310"/>
      <c r="AT46" s="310"/>
      <c r="AU46" s="310"/>
      <c r="AV46" s="310"/>
      <c r="AW46" s="311"/>
      <c r="AX46" s="304"/>
      <c r="AY46" s="304"/>
      <c r="AZ46" s="304"/>
      <c r="BA46" s="309"/>
      <c r="BB46" s="310"/>
      <c r="BC46" s="310"/>
      <c r="BD46" s="310"/>
      <c r="BE46" s="311"/>
      <c r="BF46" s="372"/>
      <c r="BG46" s="373"/>
      <c r="BH46" s="373"/>
      <c r="BI46" s="373"/>
      <c r="BJ46" s="374"/>
      <c r="BK46" s="369"/>
      <c r="BL46" s="370"/>
      <c r="BM46" s="370"/>
      <c r="BN46" s="370"/>
      <c r="BO46" s="370"/>
      <c r="BP46" s="370"/>
      <c r="BQ46" s="370"/>
      <c r="BR46" s="370"/>
      <c r="BS46" s="371"/>
      <c r="BT46" s="356"/>
      <c r="BU46" s="356"/>
      <c r="BV46" s="356"/>
      <c r="BW46" s="356"/>
      <c r="BX46" s="357"/>
      <c r="BY46" s="379"/>
      <c r="BZ46" s="356"/>
      <c r="CA46" s="356"/>
      <c r="CB46" s="356"/>
      <c r="CC46" s="356"/>
      <c r="CD46" s="356"/>
      <c r="CE46" s="380"/>
    </row>
    <row r="47" spans="1:85" ht="24.75" customHeight="1" thickBot="1">
      <c r="B47" s="450"/>
      <c r="C47" s="451"/>
      <c r="D47" s="451"/>
      <c r="E47" s="451"/>
      <c r="F47" s="451"/>
      <c r="G47" s="452"/>
      <c r="H47" s="305"/>
      <c r="I47" s="305"/>
      <c r="J47" s="305"/>
      <c r="K47" s="305"/>
      <c r="L47" s="312"/>
      <c r="M47" s="313"/>
      <c r="N47" s="313"/>
      <c r="O47" s="313"/>
      <c r="P47" s="313"/>
      <c r="Q47" s="313"/>
      <c r="R47" s="313"/>
      <c r="S47" s="314"/>
      <c r="T47" s="305"/>
      <c r="U47" s="305"/>
      <c r="V47" s="305"/>
      <c r="W47" s="312"/>
      <c r="X47" s="313"/>
      <c r="Y47" s="314"/>
      <c r="Z47" s="305"/>
      <c r="AA47" s="305"/>
      <c r="AB47" s="312"/>
      <c r="AC47" s="313"/>
      <c r="AD47" s="314"/>
      <c r="AE47" s="131"/>
      <c r="AF47" s="375"/>
      <c r="AG47" s="375"/>
      <c r="AH47" s="376"/>
      <c r="AI47" s="392">
        <f>ROUNDDOWN(SUM(AI34,AI43)/1000,0)</f>
        <v>11516</v>
      </c>
      <c r="AJ47" s="393"/>
      <c r="AK47" s="393"/>
      <c r="AL47" s="393"/>
      <c r="AM47" s="394"/>
      <c r="AN47" s="443"/>
      <c r="AO47" s="305"/>
      <c r="AP47" s="305"/>
      <c r="AQ47" s="312"/>
      <c r="AR47" s="313"/>
      <c r="AS47" s="313"/>
      <c r="AT47" s="313"/>
      <c r="AU47" s="313"/>
      <c r="AV47" s="313"/>
      <c r="AW47" s="314"/>
      <c r="AX47" s="305"/>
      <c r="AY47" s="305"/>
      <c r="AZ47" s="305"/>
      <c r="BA47" s="312"/>
      <c r="BB47" s="313"/>
      <c r="BC47" s="313"/>
      <c r="BD47" s="313"/>
      <c r="BE47" s="314"/>
      <c r="BF47" s="131"/>
      <c r="BG47" s="375"/>
      <c r="BH47" s="375"/>
      <c r="BI47" s="375"/>
      <c r="BJ47" s="376"/>
      <c r="BK47" s="369">
        <f>ROUNDDOWN(SUM(BK34,BK43)/1000,0)</f>
        <v>8300</v>
      </c>
      <c r="BL47" s="370"/>
      <c r="BM47" s="370"/>
      <c r="BN47" s="370"/>
      <c r="BO47" s="370"/>
      <c r="BP47" s="370"/>
      <c r="BQ47" s="370"/>
      <c r="BR47" s="370"/>
      <c r="BS47" s="371"/>
      <c r="BT47" s="377"/>
      <c r="BU47" s="377"/>
      <c r="BV47" s="377"/>
      <c r="BW47" s="377"/>
      <c r="BX47" s="378"/>
      <c r="BY47" s="381"/>
      <c r="BZ47" s="377"/>
      <c r="CA47" s="377"/>
      <c r="CB47" s="377"/>
      <c r="CC47" s="377"/>
      <c r="CD47" s="377"/>
      <c r="CE47" s="382"/>
    </row>
    <row r="48" spans="1:85" ht="4.5" customHeight="1" thickBot="1">
      <c r="B48" s="344" t="s">
        <v>78</v>
      </c>
      <c r="C48" s="345"/>
      <c r="D48" s="345"/>
      <c r="E48" s="345">
        <f>C26</f>
        <v>4</v>
      </c>
      <c r="F48" s="345"/>
      <c r="G48" s="281" t="s">
        <v>79</v>
      </c>
      <c r="H48" s="281"/>
      <c r="I48" s="281"/>
      <c r="J48" s="281"/>
      <c r="K48" s="281"/>
      <c r="L48" s="281"/>
      <c r="M48" s="281"/>
      <c r="N48" s="281"/>
      <c r="O48" s="281"/>
      <c r="P48" s="281"/>
      <c r="Q48" s="281"/>
      <c r="R48" s="281"/>
      <c r="S48" s="281"/>
      <c r="T48" s="282"/>
      <c r="U48" s="285" t="s">
        <v>80</v>
      </c>
      <c r="V48" s="286"/>
      <c r="W48" s="286"/>
      <c r="X48" s="287"/>
      <c r="Y48" s="281" t="s">
        <v>81</v>
      </c>
      <c r="Z48" s="294"/>
      <c r="AA48" s="294"/>
      <c r="AB48" s="296">
        <f>C38</f>
        <v>5</v>
      </c>
      <c r="AC48" s="297" t="s">
        <v>82</v>
      </c>
      <c r="AD48" s="281"/>
      <c r="AE48" s="281"/>
      <c r="AF48" s="281"/>
      <c r="AG48" s="282"/>
      <c r="AH48" s="298" t="s">
        <v>83</v>
      </c>
      <c r="AI48" s="299"/>
      <c r="AJ48" s="299"/>
      <c r="AK48" s="23"/>
      <c r="AL48" s="302">
        <f>C38</f>
        <v>5</v>
      </c>
      <c r="AM48" s="302"/>
      <c r="AN48" s="302"/>
      <c r="AO48" s="302"/>
      <c r="AP48" s="299" t="s">
        <v>84</v>
      </c>
      <c r="AQ48" s="315"/>
      <c r="AR48" s="315"/>
      <c r="AS48" s="315"/>
      <c r="AT48" s="315"/>
      <c r="AU48" s="315"/>
      <c r="AV48" s="315"/>
      <c r="AW48" s="315"/>
      <c r="AX48" s="315"/>
      <c r="AY48" s="315"/>
      <c r="AZ48" s="315"/>
      <c r="BA48" s="315"/>
      <c r="BB48" s="317"/>
      <c r="BC48" s="318"/>
      <c r="BD48" s="318"/>
      <c r="BE48" s="318"/>
      <c r="BF48" s="318"/>
      <c r="BG48" s="318"/>
      <c r="BH48" s="318"/>
      <c r="BI48" s="318"/>
      <c r="BJ48" s="318"/>
      <c r="BK48" s="318"/>
      <c r="BL48" s="318"/>
      <c r="BM48" s="318"/>
      <c r="BN48" s="318"/>
      <c r="BO48" s="318"/>
      <c r="BP48" s="318"/>
      <c r="BQ48" s="318"/>
      <c r="BR48" s="318"/>
      <c r="BS48" s="318"/>
      <c r="BT48" s="318"/>
      <c r="BU48" s="318"/>
      <c r="BV48" s="318"/>
      <c r="BW48" s="319"/>
      <c r="BX48" s="326"/>
      <c r="BY48" s="296"/>
      <c r="BZ48" s="296"/>
      <c r="CA48" s="296"/>
      <c r="CB48" s="251"/>
      <c r="CC48" s="251"/>
      <c r="CD48" s="251"/>
      <c r="CE48" s="251"/>
    </row>
    <row r="49" spans="2:83" ht="6" customHeight="1">
      <c r="B49" s="346"/>
      <c r="C49" s="347"/>
      <c r="D49" s="347"/>
      <c r="E49" s="347"/>
      <c r="F49" s="347"/>
      <c r="G49" s="283"/>
      <c r="H49" s="283"/>
      <c r="I49" s="283"/>
      <c r="J49" s="283"/>
      <c r="K49" s="283"/>
      <c r="L49" s="283"/>
      <c r="M49" s="283"/>
      <c r="N49" s="283"/>
      <c r="O49" s="283"/>
      <c r="P49" s="283"/>
      <c r="Q49" s="283"/>
      <c r="R49" s="283"/>
      <c r="S49" s="283"/>
      <c r="T49" s="284"/>
      <c r="U49" s="288"/>
      <c r="V49" s="289"/>
      <c r="W49" s="289"/>
      <c r="X49" s="290"/>
      <c r="Y49" s="295"/>
      <c r="Z49" s="295"/>
      <c r="AA49" s="295"/>
      <c r="AB49" s="273"/>
      <c r="AC49" s="283"/>
      <c r="AD49" s="283"/>
      <c r="AE49" s="283"/>
      <c r="AF49" s="283"/>
      <c r="AG49" s="284"/>
      <c r="AH49" s="300"/>
      <c r="AI49" s="301"/>
      <c r="AJ49" s="301"/>
      <c r="AK49" s="28"/>
      <c r="AL49" s="303"/>
      <c r="AM49" s="303"/>
      <c r="AN49" s="303"/>
      <c r="AO49" s="303"/>
      <c r="AP49" s="316"/>
      <c r="AQ49" s="316"/>
      <c r="AR49" s="316"/>
      <c r="AS49" s="316"/>
      <c r="AT49" s="316"/>
      <c r="AU49" s="316"/>
      <c r="AV49" s="316"/>
      <c r="AW49" s="316"/>
      <c r="AX49" s="316"/>
      <c r="AY49" s="316"/>
      <c r="AZ49" s="316"/>
      <c r="BA49" s="316"/>
      <c r="BB49" s="320"/>
      <c r="BC49" s="321"/>
      <c r="BD49" s="321"/>
      <c r="BE49" s="321"/>
      <c r="BF49" s="321"/>
      <c r="BG49" s="321"/>
      <c r="BH49" s="321"/>
      <c r="BI49" s="321"/>
      <c r="BJ49" s="321"/>
      <c r="BK49" s="321"/>
      <c r="BL49" s="321"/>
      <c r="BM49" s="321"/>
      <c r="BN49" s="321"/>
      <c r="BO49" s="321"/>
      <c r="BP49" s="321"/>
      <c r="BQ49" s="321"/>
      <c r="BR49" s="321"/>
      <c r="BS49" s="321"/>
      <c r="BT49" s="321"/>
      <c r="BU49" s="321"/>
      <c r="BV49" s="321"/>
      <c r="BW49" s="322"/>
      <c r="BX49" s="327"/>
      <c r="BY49" s="328"/>
      <c r="BZ49" s="328"/>
      <c r="CA49" s="328"/>
      <c r="CB49" s="171" t="s">
        <v>85</v>
      </c>
      <c r="CC49" s="172"/>
      <c r="CD49" s="172"/>
      <c r="CE49" s="252"/>
    </row>
    <row r="50" spans="2:83" ht="6" customHeight="1">
      <c r="B50" s="257" t="s">
        <v>86</v>
      </c>
      <c r="C50" s="258"/>
      <c r="D50" s="258"/>
      <c r="E50" s="258"/>
      <c r="F50" s="258"/>
      <c r="G50" s="258"/>
      <c r="H50" s="258"/>
      <c r="I50" s="259"/>
      <c r="J50" s="263" t="s">
        <v>87</v>
      </c>
      <c r="K50" s="264"/>
      <c r="L50" s="264"/>
      <c r="M50" s="264"/>
      <c r="N50" s="264"/>
      <c r="O50" s="264"/>
      <c r="P50" s="264"/>
      <c r="Q50" s="264"/>
      <c r="R50" s="264"/>
      <c r="S50" s="264"/>
      <c r="T50" s="265"/>
      <c r="U50" s="288"/>
      <c r="V50" s="289"/>
      <c r="W50" s="289"/>
      <c r="X50" s="290"/>
      <c r="Y50" s="264" t="s">
        <v>88</v>
      </c>
      <c r="Z50" s="264"/>
      <c r="AA50" s="264"/>
      <c r="AB50" s="265"/>
      <c r="AC50" s="263" t="s">
        <v>87</v>
      </c>
      <c r="AD50" s="264"/>
      <c r="AE50" s="264"/>
      <c r="AF50" s="264"/>
      <c r="AG50" s="265"/>
      <c r="AH50" s="269"/>
      <c r="AI50" s="270"/>
      <c r="AJ50" s="270"/>
      <c r="AK50" s="271"/>
      <c r="AL50" s="275" t="s">
        <v>89</v>
      </c>
      <c r="AM50" s="276"/>
      <c r="AN50" s="276"/>
      <c r="AO50" s="276"/>
      <c r="AP50" s="276"/>
      <c r="AQ50" s="276"/>
      <c r="AR50" s="276"/>
      <c r="AS50" s="277"/>
      <c r="AT50" s="275" t="s">
        <v>90</v>
      </c>
      <c r="AU50" s="276"/>
      <c r="AV50" s="276"/>
      <c r="AW50" s="276"/>
      <c r="AX50" s="276"/>
      <c r="AY50" s="276"/>
      <c r="AZ50" s="276"/>
      <c r="BA50" s="276"/>
      <c r="BB50" s="320"/>
      <c r="BC50" s="321"/>
      <c r="BD50" s="321"/>
      <c r="BE50" s="321"/>
      <c r="BF50" s="321"/>
      <c r="BG50" s="321"/>
      <c r="BH50" s="321"/>
      <c r="BI50" s="321"/>
      <c r="BJ50" s="321"/>
      <c r="BK50" s="321"/>
      <c r="BL50" s="321"/>
      <c r="BM50" s="321"/>
      <c r="BN50" s="321"/>
      <c r="BO50" s="321"/>
      <c r="BP50" s="321"/>
      <c r="BQ50" s="321"/>
      <c r="BR50" s="321"/>
      <c r="BS50" s="321"/>
      <c r="BT50" s="321"/>
      <c r="BU50" s="321"/>
      <c r="BV50" s="321"/>
      <c r="BW50" s="322"/>
      <c r="BX50" s="327"/>
      <c r="BY50" s="328"/>
      <c r="BZ50" s="328"/>
      <c r="CA50" s="328"/>
      <c r="CB50" s="174"/>
      <c r="CC50" s="157"/>
      <c r="CD50" s="157"/>
      <c r="CE50" s="253"/>
    </row>
    <row r="51" spans="2:83" ht="8.25" customHeight="1">
      <c r="B51" s="260"/>
      <c r="C51" s="261"/>
      <c r="D51" s="261"/>
      <c r="E51" s="261"/>
      <c r="F51" s="261"/>
      <c r="G51" s="261"/>
      <c r="H51" s="261"/>
      <c r="I51" s="262"/>
      <c r="J51" s="266"/>
      <c r="K51" s="267"/>
      <c r="L51" s="267"/>
      <c r="M51" s="267"/>
      <c r="N51" s="267"/>
      <c r="O51" s="267"/>
      <c r="P51" s="267"/>
      <c r="Q51" s="267"/>
      <c r="R51" s="267"/>
      <c r="S51" s="267"/>
      <c r="T51" s="268"/>
      <c r="U51" s="291"/>
      <c r="V51" s="292"/>
      <c r="W51" s="292"/>
      <c r="X51" s="293"/>
      <c r="Y51" s="267"/>
      <c r="Z51" s="267"/>
      <c r="AA51" s="267"/>
      <c r="AB51" s="268"/>
      <c r="AC51" s="266"/>
      <c r="AD51" s="267"/>
      <c r="AE51" s="267"/>
      <c r="AF51" s="267"/>
      <c r="AG51" s="268"/>
      <c r="AH51" s="272"/>
      <c r="AI51" s="273"/>
      <c r="AJ51" s="273"/>
      <c r="AK51" s="274"/>
      <c r="AL51" s="278"/>
      <c r="AM51" s="279"/>
      <c r="AN51" s="279"/>
      <c r="AO51" s="279"/>
      <c r="AP51" s="279"/>
      <c r="AQ51" s="279"/>
      <c r="AR51" s="279"/>
      <c r="AS51" s="280"/>
      <c r="AT51" s="278"/>
      <c r="AU51" s="279"/>
      <c r="AV51" s="279"/>
      <c r="AW51" s="279"/>
      <c r="AX51" s="279"/>
      <c r="AY51" s="279"/>
      <c r="AZ51" s="279"/>
      <c r="BA51" s="279"/>
      <c r="BB51" s="323"/>
      <c r="BC51" s="324"/>
      <c r="BD51" s="324"/>
      <c r="BE51" s="324"/>
      <c r="BF51" s="324"/>
      <c r="BG51" s="324"/>
      <c r="BH51" s="324"/>
      <c r="BI51" s="324"/>
      <c r="BJ51" s="324"/>
      <c r="BK51" s="324"/>
      <c r="BL51" s="324"/>
      <c r="BM51" s="324"/>
      <c r="BN51" s="324"/>
      <c r="BO51" s="324"/>
      <c r="BP51" s="324"/>
      <c r="BQ51" s="324"/>
      <c r="BR51" s="324"/>
      <c r="BS51" s="324"/>
      <c r="BT51" s="324"/>
      <c r="BU51" s="324"/>
      <c r="BV51" s="324"/>
      <c r="BW51" s="325"/>
      <c r="BX51" s="327"/>
      <c r="BY51" s="328"/>
      <c r="BZ51" s="328"/>
      <c r="CA51" s="328"/>
      <c r="CB51" s="254"/>
      <c r="CC51" s="255"/>
      <c r="CD51" s="255"/>
      <c r="CE51" s="256"/>
    </row>
    <row r="52" spans="2:83" ht="25.5" customHeight="1">
      <c r="B52" s="329"/>
      <c r="C52" s="330"/>
      <c r="D52" s="330"/>
      <c r="E52" s="330"/>
      <c r="F52" s="330"/>
      <c r="G52" s="330"/>
      <c r="H52" s="330"/>
      <c r="I52" s="331"/>
      <c r="J52" s="332"/>
      <c r="K52" s="330"/>
      <c r="L52" s="330"/>
      <c r="M52" s="330"/>
      <c r="N52" s="330"/>
      <c r="O52" s="330"/>
      <c r="P52" s="330"/>
      <c r="Q52" s="330"/>
      <c r="R52" s="330"/>
      <c r="S52" s="330"/>
      <c r="T52" s="331"/>
      <c r="U52" s="333"/>
      <c r="V52" s="334"/>
      <c r="W52" s="334"/>
      <c r="X52" s="335"/>
      <c r="Y52" s="332"/>
      <c r="Z52" s="330"/>
      <c r="AA52" s="330"/>
      <c r="AB52" s="331"/>
      <c r="AC52" s="332"/>
      <c r="AD52" s="330"/>
      <c r="AE52" s="330"/>
      <c r="AF52" s="330"/>
      <c r="AG52" s="331"/>
      <c r="AH52" s="336"/>
      <c r="AI52" s="337"/>
      <c r="AJ52" s="337"/>
      <c r="AK52" s="338"/>
      <c r="AL52" s="339"/>
      <c r="AM52" s="340"/>
      <c r="AN52" s="340"/>
      <c r="AO52" s="340"/>
      <c r="AP52" s="340"/>
      <c r="AQ52" s="340"/>
      <c r="AR52" s="340"/>
      <c r="AS52" s="341"/>
      <c r="AT52" s="342"/>
      <c r="AU52" s="343"/>
      <c r="AV52" s="343"/>
      <c r="AW52" s="343"/>
      <c r="AX52" s="343"/>
      <c r="AY52" s="343"/>
      <c r="AZ52" s="343"/>
      <c r="BA52" s="343"/>
      <c r="BB52" s="348"/>
      <c r="BC52" s="349"/>
      <c r="BD52" s="349"/>
      <c r="BE52" s="349"/>
      <c r="BF52" s="349"/>
      <c r="BG52" s="349"/>
      <c r="BH52" s="349"/>
      <c r="BI52" s="349"/>
      <c r="BJ52" s="349"/>
      <c r="BK52" s="350"/>
      <c r="BL52" s="110"/>
      <c r="BM52" s="111"/>
      <c r="BN52" s="111"/>
      <c r="BO52" s="111"/>
      <c r="BP52" s="111"/>
      <c r="BQ52" s="111"/>
      <c r="BR52" s="111"/>
      <c r="BS52" s="111"/>
      <c r="BT52" s="111"/>
      <c r="BU52" s="111"/>
      <c r="BV52" s="111"/>
      <c r="BW52" s="112"/>
      <c r="BX52" s="327"/>
      <c r="BY52" s="328"/>
      <c r="BZ52" s="328"/>
      <c r="CA52" s="328"/>
      <c r="CB52" s="122"/>
      <c r="CC52" s="123"/>
      <c r="CD52" s="123"/>
      <c r="CE52" s="124"/>
    </row>
    <row r="53" spans="2:83" ht="14.25" customHeight="1">
      <c r="B53" s="189"/>
      <c r="C53" s="190"/>
      <c r="D53" s="190"/>
      <c r="E53" s="190"/>
      <c r="F53" s="190"/>
      <c r="G53" s="190"/>
      <c r="H53" s="190"/>
      <c r="I53" s="191"/>
      <c r="J53" s="198"/>
      <c r="K53" s="190"/>
      <c r="L53" s="190"/>
      <c r="M53" s="190"/>
      <c r="N53" s="190"/>
      <c r="O53" s="190"/>
      <c r="P53" s="190"/>
      <c r="Q53" s="190"/>
      <c r="R53" s="190"/>
      <c r="S53" s="190"/>
      <c r="T53" s="191"/>
      <c r="U53" s="201"/>
      <c r="V53" s="202"/>
      <c r="W53" s="202"/>
      <c r="X53" s="203"/>
      <c r="Y53" s="190"/>
      <c r="Z53" s="190"/>
      <c r="AA53" s="190"/>
      <c r="AB53" s="191"/>
      <c r="AC53" s="198"/>
      <c r="AD53" s="190"/>
      <c r="AE53" s="190"/>
      <c r="AF53" s="190"/>
      <c r="AG53" s="191"/>
      <c r="AH53" s="210"/>
      <c r="AI53" s="211"/>
      <c r="AJ53" s="211"/>
      <c r="AK53" s="212"/>
      <c r="AL53" s="219"/>
      <c r="AM53" s="220"/>
      <c r="AN53" s="220"/>
      <c r="AO53" s="220"/>
      <c r="AP53" s="220"/>
      <c r="AQ53" s="220"/>
      <c r="AR53" s="220"/>
      <c r="AS53" s="221"/>
      <c r="AT53" s="234"/>
      <c r="AU53" s="235"/>
      <c r="AV53" s="235"/>
      <c r="AW53" s="235"/>
      <c r="AX53" s="235"/>
      <c r="AY53" s="235"/>
      <c r="AZ53" s="235"/>
      <c r="BA53" s="235"/>
      <c r="BB53" s="243"/>
      <c r="BC53" s="117"/>
      <c r="BD53" s="117"/>
      <c r="BE53" s="117"/>
      <c r="BF53" s="117"/>
      <c r="BG53" s="117"/>
      <c r="BH53" s="117"/>
      <c r="BI53" s="117"/>
      <c r="BJ53" s="117"/>
      <c r="BK53" s="244"/>
      <c r="BL53" s="116"/>
      <c r="BM53" s="117"/>
      <c r="BN53" s="117"/>
      <c r="BO53" s="117"/>
      <c r="BP53" s="117"/>
      <c r="BQ53" s="117"/>
      <c r="BR53" s="117"/>
      <c r="BS53" s="117"/>
      <c r="BT53" s="117"/>
      <c r="BU53" s="117"/>
      <c r="BV53" s="117"/>
      <c r="BW53" s="118"/>
      <c r="BX53" s="327"/>
      <c r="BY53" s="328"/>
      <c r="BZ53" s="328"/>
      <c r="CA53" s="328"/>
      <c r="CB53" s="125"/>
      <c r="CC53" s="126"/>
      <c r="CD53" s="126"/>
      <c r="CE53" s="127"/>
    </row>
    <row r="54" spans="2:83" ht="7.5" customHeight="1">
      <c r="B54" s="192"/>
      <c r="C54" s="193"/>
      <c r="D54" s="193"/>
      <c r="E54" s="193"/>
      <c r="F54" s="193"/>
      <c r="G54" s="193"/>
      <c r="H54" s="193"/>
      <c r="I54" s="194"/>
      <c r="J54" s="199"/>
      <c r="K54" s="193"/>
      <c r="L54" s="193"/>
      <c r="M54" s="193"/>
      <c r="N54" s="193"/>
      <c r="O54" s="193"/>
      <c r="P54" s="193"/>
      <c r="Q54" s="193"/>
      <c r="R54" s="193"/>
      <c r="S54" s="193"/>
      <c r="T54" s="194"/>
      <c r="U54" s="204"/>
      <c r="V54" s="205"/>
      <c r="W54" s="205"/>
      <c r="X54" s="206"/>
      <c r="Y54" s="193"/>
      <c r="Z54" s="193"/>
      <c r="AA54" s="193"/>
      <c r="AB54" s="194"/>
      <c r="AC54" s="199"/>
      <c r="AD54" s="193"/>
      <c r="AE54" s="193"/>
      <c r="AF54" s="193"/>
      <c r="AG54" s="194"/>
      <c r="AH54" s="213"/>
      <c r="AI54" s="214"/>
      <c r="AJ54" s="214"/>
      <c r="AK54" s="215"/>
      <c r="AL54" s="222"/>
      <c r="AM54" s="223"/>
      <c r="AN54" s="223"/>
      <c r="AO54" s="223"/>
      <c r="AP54" s="223"/>
      <c r="AQ54" s="223"/>
      <c r="AR54" s="223"/>
      <c r="AS54" s="224"/>
      <c r="AT54" s="236"/>
      <c r="AU54" s="237"/>
      <c r="AV54" s="237"/>
      <c r="AW54" s="237"/>
      <c r="AX54" s="237"/>
      <c r="AY54" s="237"/>
      <c r="AZ54" s="237"/>
      <c r="BA54" s="237"/>
      <c r="BB54" s="245"/>
      <c r="BC54" s="120"/>
      <c r="BD54" s="120"/>
      <c r="BE54" s="120"/>
      <c r="BF54" s="120"/>
      <c r="BG54" s="120"/>
      <c r="BH54" s="120"/>
      <c r="BI54" s="120"/>
      <c r="BJ54" s="120"/>
      <c r="BK54" s="246"/>
      <c r="BL54" s="119"/>
      <c r="BM54" s="120"/>
      <c r="BN54" s="120"/>
      <c r="BO54" s="120"/>
      <c r="BP54" s="120"/>
      <c r="BQ54" s="120"/>
      <c r="BR54" s="120"/>
      <c r="BS54" s="120"/>
      <c r="BT54" s="120"/>
      <c r="BU54" s="120"/>
      <c r="BV54" s="120"/>
      <c r="BW54" s="121"/>
      <c r="BX54" s="327"/>
      <c r="BY54" s="328"/>
      <c r="BZ54" s="328"/>
      <c r="CA54" s="328"/>
      <c r="CB54" s="128"/>
      <c r="CC54" s="129"/>
      <c r="CD54" s="129"/>
      <c r="CE54" s="130"/>
    </row>
    <row r="55" spans="2:83" ht="5.25" customHeight="1">
      <c r="B55" s="195"/>
      <c r="C55" s="196"/>
      <c r="D55" s="196"/>
      <c r="E55" s="196"/>
      <c r="F55" s="196"/>
      <c r="G55" s="196"/>
      <c r="H55" s="196"/>
      <c r="I55" s="197"/>
      <c r="J55" s="200"/>
      <c r="K55" s="196"/>
      <c r="L55" s="196"/>
      <c r="M55" s="196"/>
      <c r="N55" s="196"/>
      <c r="O55" s="196"/>
      <c r="P55" s="196"/>
      <c r="Q55" s="196"/>
      <c r="R55" s="196"/>
      <c r="S55" s="196"/>
      <c r="T55" s="197"/>
      <c r="U55" s="207"/>
      <c r="V55" s="208"/>
      <c r="W55" s="208"/>
      <c r="X55" s="209"/>
      <c r="Y55" s="196"/>
      <c r="Z55" s="196"/>
      <c r="AA55" s="196"/>
      <c r="AB55" s="197"/>
      <c r="AC55" s="200"/>
      <c r="AD55" s="196"/>
      <c r="AE55" s="196"/>
      <c r="AF55" s="196"/>
      <c r="AG55" s="197"/>
      <c r="AH55" s="216"/>
      <c r="AI55" s="217"/>
      <c r="AJ55" s="217"/>
      <c r="AK55" s="218"/>
      <c r="AL55" s="225"/>
      <c r="AM55" s="226"/>
      <c r="AN55" s="226"/>
      <c r="AO55" s="226"/>
      <c r="AP55" s="226"/>
      <c r="AQ55" s="226"/>
      <c r="AR55" s="226"/>
      <c r="AS55" s="227"/>
      <c r="AT55" s="238"/>
      <c r="AU55" s="109"/>
      <c r="AV55" s="109"/>
      <c r="AW55" s="109"/>
      <c r="AX55" s="109"/>
      <c r="AY55" s="109"/>
      <c r="AZ55" s="109"/>
      <c r="BA55" s="109"/>
      <c r="BB55" s="239"/>
      <c r="BC55" s="111"/>
      <c r="BD55" s="111"/>
      <c r="BE55" s="111"/>
      <c r="BF55" s="111"/>
      <c r="BG55" s="111"/>
      <c r="BH55" s="111"/>
      <c r="BI55" s="111"/>
      <c r="BJ55" s="111"/>
      <c r="BK55" s="240"/>
      <c r="BL55" s="110"/>
      <c r="BM55" s="111"/>
      <c r="BN55" s="111"/>
      <c r="BO55" s="111"/>
      <c r="BP55" s="111"/>
      <c r="BQ55" s="111"/>
      <c r="BR55" s="111"/>
      <c r="BS55" s="111"/>
      <c r="BT55" s="111"/>
      <c r="BU55" s="111"/>
      <c r="BV55" s="111"/>
      <c r="BW55" s="112"/>
      <c r="BX55" s="327"/>
      <c r="BY55" s="328"/>
      <c r="BZ55" s="328"/>
      <c r="CA55" s="328"/>
      <c r="CB55" s="122"/>
      <c r="CC55" s="123"/>
      <c r="CD55" s="123"/>
      <c r="CE55" s="124"/>
    </row>
    <row r="56" spans="2:83" ht="18" customHeight="1">
      <c r="B56" s="189"/>
      <c r="C56" s="190"/>
      <c r="D56" s="190"/>
      <c r="E56" s="190"/>
      <c r="F56" s="190"/>
      <c r="G56" s="190"/>
      <c r="H56" s="190"/>
      <c r="I56" s="191"/>
      <c r="J56" s="198"/>
      <c r="K56" s="190"/>
      <c r="L56" s="190"/>
      <c r="M56" s="190"/>
      <c r="N56" s="190"/>
      <c r="O56" s="190"/>
      <c r="P56" s="190"/>
      <c r="Q56" s="190"/>
      <c r="R56" s="190"/>
      <c r="S56" s="190"/>
      <c r="T56" s="191"/>
      <c r="U56" s="201"/>
      <c r="V56" s="202"/>
      <c r="W56" s="202"/>
      <c r="X56" s="203"/>
      <c r="Y56" s="190"/>
      <c r="Z56" s="190"/>
      <c r="AA56" s="190"/>
      <c r="AB56" s="191"/>
      <c r="AC56" s="198"/>
      <c r="AD56" s="190"/>
      <c r="AE56" s="190"/>
      <c r="AF56" s="190"/>
      <c r="AG56" s="191"/>
      <c r="AH56" s="352"/>
      <c r="AI56" s="229"/>
      <c r="AJ56" s="229"/>
      <c r="AK56" s="230"/>
      <c r="AL56" s="234"/>
      <c r="AM56" s="247"/>
      <c r="AN56" s="247"/>
      <c r="AO56" s="247"/>
      <c r="AP56" s="247"/>
      <c r="AQ56" s="247"/>
      <c r="AR56" s="247"/>
      <c r="AS56" s="248"/>
      <c r="AT56" s="234"/>
      <c r="AU56" s="235"/>
      <c r="AV56" s="235"/>
      <c r="AW56" s="235"/>
      <c r="AX56" s="235"/>
      <c r="AY56" s="235"/>
      <c r="AZ56" s="235"/>
      <c r="BA56" s="235"/>
      <c r="BB56" s="241"/>
      <c r="BC56" s="114"/>
      <c r="BD56" s="114"/>
      <c r="BE56" s="114"/>
      <c r="BF56" s="114"/>
      <c r="BG56" s="114"/>
      <c r="BH56" s="114"/>
      <c r="BI56" s="114"/>
      <c r="BJ56" s="114"/>
      <c r="BK56" s="242"/>
      <c r="BL56" s="113"/>
      <c r="BM56" s="114"/>
      <c r="BN56" s="114"/>
      <c r="BO56" s="114"/>
      <c r="BP56" s="114"/>
      <c r="BQ56" s="114"/>
      <c r="BR56" s="114"/>
      <c r="BS56" s="114"/>
      <c r="BT56" s="114"/>
      <c r="BU56" s="114"/>
      <c r="BV56" s="114"/>
      <c r="BW56" s="115"/>
      <c r="BX56" s="327"/>
      <c r="BY56" s="328"/>
      <c r="BZ56" s="328"/>
      <c r="CA56" s="328"/>
      <c r="CB56" s="125"/>
      <c r="CC56" s="126"/>
      <c r="CD56" s="126"/>
      <c r="CE56" s="127"/>
    </row>
    <row r="57" spans="2:83" ht="12" customHeight="1">
      <c r="B57" s="195"/>
      <c r="C57" s="196"/>
      <c r="D57" s="196"/>
      <c r="E57" s="196"/>
      <c r="F57" s="196"/>
      <c r="G57" s="196"/>
      <c r="H57" s="196"/>
      <c r="I57" s="197"/>
      <c r="J57" s="200"/>
      <c r="K57" s="196"/>
      <c r="L57" s="196"/>
      <c r="M57" s="196"/>
      <c r="N57" s="196"/>
      <c r="O57" s="196"/>
      <c r="P57" s="196"/>
      <c r="Q57" s="196"/>
      <c r="R57" s="196"/>
      <c r="S57" s="196"/>
      <c r="T57" s="197"/>
      <c r="U57" s="207"/>
      <c r="V57" s="208"/>
      <c r="W57" s="208"/>
      <c r="X57" s="209"/>
      <c r="Y57" s="196"/>
      <c r="Z57" s="196"/>
      <c r="AA57" s="196"/>
      <c r="AB57" s="197"/>
      <c r="AC57" s="200"/>
      <c r="AD57" s="196"/>
      <c r="AE57" s="196"/>
      <c r="AF57" s="196"/>
      <c r="AG57" s="197"/>
      <c r="AH57" s="353"/>
      <c r="AI57" s="354"/>
      <c r="AJ57" s="354"/>
      <c r="AK57" s="355"/>
      <c r="AL57" s="108"/>
      <c r="AM57" s="249"/>
      <c r="AN57" s="249"/>
      <c r="AO57" s="249"/>
      <c r="AP57" s="249"/>
      <c r="AQ57" s="249"/>
      <c r="AR57" s="249"/>
      <c r="AS57" s="250"/>
      <c r="AT57" s="108"/>
      <c r="AU57" s="109"/>
      <c r="AV57" s="109"/>
      <c r="AW57" s="109"/>
      <c r="AX57" s="109"/>
      <c r="AY57" s="109"/>
      <c r="AZ57" s="109"/>
      <c r="BA57" s="109"/>
      <c r="BB57" s="243"/>
      <c r="BC57" s="117"/>
      <c r="BD57" s="117"/>
      <c r="BE57" s="117"/>
      <c r="BF57" s="117"/>
      <c r="BG57" s="117"/>
      <c r="BH57" s="117"/>
      <c r="BI57" s="117"/>
      <c r="BJ57" s="117"/>
      <c r="BK57" s="244"/>
      <c r="BL57" s="116"/>
      <c r="BM57" s="117"/>
      <c r="BN57" s="117"/>
      <c r="BO57" s="117"/>
      <c r="BP57" s="117"/>
      <c r="BQ57" s="117"/>
      <c r="BR57" s="117"/>
      <c r="BS57" s="117"/>
      <c r="BT57" s="117"/>
      <c r="BU57" s="117"/>
      <c r="BV57" s="117"/>
      <c r="BW57" s="118"/>
      <c r="BX57" s="327"/>
      <c r="BY57" s="328"/>
      <c r="BZ57" s="328"/>
      <c r="CA57" s="328"/>
      <c r="CB57" s="125"/>
      <c r="CC57" s="126"/>
      <c r="CD57" s="126"/>
      <c r="CE57" s="127"/>
    </row>
    <row r="58" spans="2:83" ht="15" customHeight="1">
      <c r="B58" s="189"/>
      <c r="C58" s="190"/>
      <c r="D58" s="190"/>
      <c r="E58" s="190"/>
      <c r="F58" s="190"/>
      <c r="G58" s="190"/>
      <c r="H58" s="190"/>
      <c r="I58" s="191"/>
      <c r="J58" s="198"/>
      <c r="K58" s="190"/>
      <c r="L58" s="190"/>
      <c r="M58" s="190"/>
      <c r="N58" s="190"/>
      <c r="O58" s="190"/>
      <c r="P58" s="190"/>
      <c r="Q58" s="190"/>
      <c r="R58" s="190"/>
      <c r="S58" s="190"/>
      <c r="T58" s="191"/>
      <c r="U58" s="201"/>
      <c r="V58" s="202"/>
      <c r="W58" s="202"/>
      <c r="X58" s="203"/>
      <c r="Y58" s="190"/>
      <c r="Z58" s="190"/>
      <c r="AA58" s="190"/>
      <c r="AB58" s="191"/>
      <c r="AC58" s="198"/>
      <c r="AD58" s="190"/>
      <c r="AE58" s="190"/>
      <c r="AF58" s="190"/>
      <c r="AG58" s="191"/>
      <c r="AH58" s="228"/>
      <c r="AI58" s="229"/>
      <c r="AJ58" s="229"/>
      <c r="AK58" s="230"/>
      <c r="AL58" s="234"/>
      <c r="AM58" s="247"/>
      <c r="AN58" s="247"/>
      <c r="AO58" s="247"/>
      <c r="AP58" s="247"/>
      <c r="AQ58" s="247"/>
      <c r="AR58" s="247"/>
      <c r="AS58" s="248"/>
      <c r="AT58" s="234"/>
      <c r="AU58" s="235"/>
      <c r="AV58" s="235"/>
      <c r="AW58" s="235"/>
      <c r="AX58" s="235"/>
      <c r="AY58" s="235"/>
      <c r="AZ58" s="235"/>
      <c r="BA58" s="235"/>
      <c r="BB58" s="245"/>
      <c r="BC58" s="120"/>
      <c r="BD58" s="120"/>
      <c r="BE58" s="120"/>
      <c r="BF58" s="120"/>
      <c r="BG58" s="120"/>
      <c r="BH58" s="120"/>
      <c r="BI58" s="120"/>
      <c r="BJ58" s="120"/>
      <c r="BK58" s="246"/>
      <c r="BL58" s="119"/>
      <c r="BM58" s="120"/>
      <c r="BN58" s="120"/>
      <c r="BO58" s="120"/>
      <c r="BP58" s="120"/>
      <c r="BQ58" s="120"/>
      <c r="BR58" s="120"/>
      <c r="BS58" s="120"/>
      <c r="BT58" s="120"/>
      <c r="BU58" s="120"/>
      <c r="BV58" s="120"/>
      <c r="BW58" s="121"/>
      <c r="BX58" s="327"/>
      <c r="BY58" s="328"/>
      <c r="BZ58" s="328"/>
      <c r="CA58" s="328"/>
      <c r="CB58" s="128"/>
      <c r="CC58" s="129"/>
      <c r="CD58" s="129"/>
      <c r="CE58" s="130"/>
    </row>
    <row r="59" spans="2:83" ht="14.25" customHeight="1" thickBot="1">
      <c r="B59" s="195"/>
      <c r="C59" s="196"/>
      <c r="D59" s="196"/>
      <c r="E59" s="196"/>
      <c r="F59" s="196"/>
      <c r="G59" s="196"/>
      <c r="H59" s="196"/>
      <c r="I59" s="197"/>
      <c r="J59" s="199"/>
      <c r="K59" s="193"/>
      <c r="L59" s="193"/>
      <c r="M59" s="193"/>
      <c r="N59" s="193"/>
      <c r="O59" s="193"/>
      <c r="P59" s="193"/>
      <c r="Q59" s="193"/>
      <c r="R59" s="193"/>
      <c r="S59" s="193"/>
      <c r="T59" s="194"/>
      <c r="U59" s="207"/>
      <c r="V59" s="208"/>
      <c r="W59" s="208"/>
      <c r="X59" s="209"/>
      <c r="Y59" s="193"/>
      <c r="Z59" s="193"/>
      <c r="AA59" s="193"/>
      <c r="AB59" s="194"/>
      <c r="AC59" s="200"/>
      <c r="AD59" s="196"/>
      <c r="AE59" s="196"/>
      <c r="AF59" s="196"/>
      <c r="AG59" s="197"/>
      <c r="AH59" s="231"/>
      <c r="AI59" s="232"/>
      <c r="AJ59" s="232"/>
      <c r="AK59" s="233"/>
      <c r="AL59" s="236"/>
      <c r="AM59" s="163"/>
      <c r="AN59" s="163"/>
      <c r="AO59" s="163"/>
      <c r="AP59" s="163"/>
      <c r="AQ59" s="163"/>
      <c r="AR59" s="163"/>
      <c r="AS59" s="351"/>
      <c r="AT59" s="236"/>
      <c r="AU59" s="237"/>
      <c r="AV59" s="237"/>
      <c r="AW59" s="237"/>
      <c r="AX59" s="237"/>
      <c r="AY59" s="237"/>
      <c r="AZ59" s="237"/>
      <c r="BA59" s="237"/>
      <c r="BB59" s="239"/>
      <c r="BC59" s="111"/>
      <c r="BD59" s="111"/>
      <c r="BE59" s="111"/>
      <c r="BF59" s="111"/>
      <c r="BG59" s="111"/>
      <c r="BH59" s="111"/>
      <c r="BI59" s="111"/>
      <c r="BJ59" s="111"/>
      <c r="BK59" s="240"/>
      <c r="BL59" s="110"/>
      <c r="BM59" s="111"/>
      <c r="BN59" s="111"/>
      <c r="BO59" s="111"/>
      <c r="BP59" s="111"/>
      <c r="BQ59" s="111"/>
      <c r="BR59" s="111"/>
      <c r="BS59" s="111"/>
      <c r="BT59" s="111"/>
      <c r="BU59" s="111"/>
      <c r="BV59" s="111"/>
      <c r="BW59" s="112"/>
      <c r="BX59" s="327"/>
      <c r="BY59" s="328"/>
      <c r="BZ59" s="328"/>
      <c r="CA59" s="328"/>
      <c r="CB59" s="122"/>
      <c r="CC59" s="123"/>
      <c r="CD59" s="123"/>
      <c r="CE59" s="124"/>
    </row>
    <row r="60" spans="2:83" ht="9.75" customHeight="1">
      <c r="B60" s="141"/>
      <c r="C60" s="142"/>
      <c r="D60" s="142"/>
      <c r="E60" s="142"/>
      <c r="F60" s="142"/>
      <c r="G60" s="142"/>
      <c r="H60" s="142"/>
      <c r="I60" s="142"/>
      <c r="J60" s="147"/>
      <c r="K60" s="148"/>
      <c r="L60" s="148"/>
      <c r="M60" s="148"/>
      <c r="N60" s="148"/>
      <c r="O60" s="148"/>
      <c r="P60" s="148"/>
      <c r="Q60" s="148"/>
      <c r="R60" s="148"/>
      <c r="S60" s="148"/>
      <c r="T60" s="149"/>
      <c r="U60" s="156" t="s">
        <v>91</v>
      </c>
      <c r="V60" s="156"/>
      <c r="W60" s="156"/>
      <c r="X60" s="156"/>
      <c r="Y60" s="159"/>
      <c r="Z60" s="160"/>
      <c r="AA60" s="160"/>
      <c r="AB60" s="161"/>
      <c r="AC60" s="168"/>
      <c r="AD60" s="168"/>
      <c r="AE60" s="168"/>
      <c r="AF60" s="168"/>
      <c r="AG60" s="168"/>
      <c r="AH60" s="171" t="s">
        <v>91</v>
      </c>
      <c r="AI60" s="172"/>
      <c r="AJ60" s="172"/>
      <c r="AK60" s="173"/>
      <c r="AL60" s="181"/>
      <c r="AM60" s="182"/>
      <c r="AN60" s="182"/>
      <c r="AO60" s="182"/>
      <c r="AP60" s="182"/>
      <c r="AQ60" s="182"/>
      <c r="AR60" s="182"/>
      <c r="AS60" s="183"/>
      <c r="AT60" s="181"/>
      <c r="AU60" s="182"/>
      <c r="AV60" s="182"/>
      <c r="AW60" s="182"/>
      <c r="AX60" s="182"/>
      <c r="AY60" s="182"/>
      <c r="AZ60" s="182"/>
      <c r="BA60" s="187"/>
      <c r="BB60" s="241"/>
      <c r="BC60" s="114"/>
      <c r="BD60" s="114"/>
      <c r="BE60" s="114"/>
      <c r="BF60" s="114"/>
      <c r="BG60" s="114"/>
      <c r="BH60" s="114"/>
      <c r="BI60" s="114"/>
      <c r="BJ60" s="114"/>
      <c r="BK60" s="242"/>
      <c r="BL60" s="113"/>
      <c r="BM60" s="114"/>
      <c r="BN60" s="114"/>
      <c r="BO60" s="114"/>
      <c r="BP60" s="114"/>
      <c r="BQ60" s="114"/>
      <c r="BR60" s="114"/>
      <c r="BS60" s="114"/>
      <c r="BT60" s="114"/>
      <c r="BU60" s="114"/>
      <c r="BV60" s="114"/>
      <c r="BW60" s="115"/>
      <c r="BX60" s="327"/>
      <c r="BY60" s="328"/>
      <c r="BZ60" s="328"/>
      <c r="CA60" s="328"/>
      <c r="CB60" s="125"/>
      <c r="CC60" s="126"/>
      <c r="CD60" s="126"/>
      <c r="CE60" s="127"/>
    </row>
    <row r="61" spans="2:83" ht="22.5" customHeight="1" thickBot="1">
      <c r="B61" s="143"/>
      <c r="C61" s="144"/>
      <c r="D61" s="144"/>
      <c r="E61" s="144"/>
      <c r="F61" s="144"/>
      <c r="G61" s="144"/>
      <c r="H61" s="144"/>
      <c r="I61" s="144"/>
      <c r="J61" s="150"/>
      <c r="K61" s="151"/>
      <c r="L61" s="151"/>
      <c r="M61" s="151"/>
      <c r="N61" s="151"/>
      <c r="O61" s="151"/>
      <c r="P61" s="151"/>
      <c r="Q61" s="151"/>
      <c r="R61" s="151"/>
      <c r="S61" s="151"/>
      <c r="T61" s="152"/>
      <c r="U61" s="157"/>
      <c r="V61" s="157"/>
      <c r="W61" s="157"/>
      <c r="X61" s="157"/>
      <c r="Y61" s="162"/>
      <c r="Z61" s="163"/>
      <c r="AA61" s="163"/>
      <c r="AB61" s="164"/>
      <c r="AC61" s="169"/>
      <c r="AD61" s="169"/>
      <c r="AE61" s="169"/>
      <c r="AF61" s="169"/>
      <c r="AG61" s="169"/>
      <c r="AH61" s="174"/>
      <c r="AI61" s="157"/>
      <c r="AJ61" s="157"/>
      <c r="AK61" s="175"/>
      <c r="AL61" s="184"/>
      <c r="AM61" s="185"/>
      <c r="AN61" s="185"/>
      <c r="AO61" s="185"/>
      <c r="AP61" s="185"/>
      <c r="AQ61" s="185"/>
      <c r="AR61" s="185"/>
      <c r="AS61" s="186"/>
      <c r="AT61" s="184"/>
      <c r="AU61" s="185"/>
      <c r="AV61" s="185"/>
      <c r="AW61" s="185"/>
      <c r="AX61" s="185"/>
      <c r="AY61" s="185"/>
      <c r="AZ61" s="185"/>
      <c r="BA61" s="188"/>
      <c r="BB61" s="245"/>
      <c r="BC61" s="120"/>
      <c r="BD61" s="120"/>
      <c r="BE61" s="120"/>
      <c r="BF61" s="120"/>
      <c r="BG61" s="120"/>
      <c r="BH61" s="120"/>
      <c r="BI61" s="120"/>
      <c r="BJ61" s="120"/>
      <c r="BK61" s="246"/>
      <c r="BL61" s="119"/>
      <c r="BM61" s="120"/>
      <c r="BN61" s="120"/>
      <c r="BO61" s="120"/>
      <c r="BP61" s="120"/>
      <c r="BQ61" s="120"/>
      <c r="BR61" s="120"/>
      <c r="BS61" s="120"/>
      <c r="BT61" s="120"/>
      <c r="BU61" s="120"/>
      <c r="BV61" s="120"/>
      <c r="BW61" s="121"/>
      <c r="BX61" s="327"/>
      <c r="BY61" s="328"/>
      <c r="BZ61" s="328"/>
      <c r="CA61" s="328"/>
      <c r="CB61" s="178"/>
      <c r="CC61" s="179"/>
      <c r="CD61" s="179"/>
      <c r="CE61" s="180"/>
    </row>
    <row r="62" spans="2:83" ht="18.75" customHeight="1" thickBot="1">
      <c r="B62" s="145"/>
      <c r="C62" s="146"/>
      <c r="D62" s="146"/>
      <c r="E62" s="146"/>
      <c r="F62" s="146"/>
      <c r="G62" s="146"/>
      <c r="H62" s="146"/>
      <c r="I62" s="146"/>
      <c r="J62" s="153"/>
      <c r="K62" s="154"/>
      <c r="L62" s="154"/>
      <c r="M62" s="154"/>
      <c r="N62" s="154"/>
      <c r="O62" s="154"/>
      <c r="P62" s="154"/>
      <c r="Q62" s="154"/>
      <c r="R62" s="154"/>
      <c r="S62" s="154"/>
      <c r="T62" s="155"/>
      <c r="U62" s="158"/>
      <c r="V62" s="158"/>
      <c r="W62" s="158"/>
      <c r="X62" s="158"/>
      <c r="Y62" s="165"/>
      <c r="Z62" s="166"/>
      <c r="AA62" s="166"/>
      <c r="AB62" s="167"/>
      <c r="AC62" s="170"/>
      <c r="AD62" s="170"/>
      <c r="AE62" s="170"/>
      <c r="AF62" s="170"/>
      <c r="AG62" s="170"/>
      <c r="AH62" s="176"/>
      <c r="AI62" s="158"/>
      <c r="AJ62" s="158"/>
      <c r="AK62" s="177"/>
      <c r="AL62" s="131"/>
      <c r="AM62" s="132"/>
      <c r="AN62" s="132"/>
      <c r="AO62" s="132"/>
      <c r="AP62" s="132"/>
      <c r="AQ62" s="132"/>
      <c r="AR62" s="132"/>
      <c r="AS62" s="133"/>
      <c r="AT62" s="131"/>
      <c r="AU62" s="132"/>
      <c r="AV62" s="132"/>
      <c r="AW62" s="132"/>
      <c r="AX62" s="132"/>
      <c r="AY62" s="132"/>
      <c r="AZ62" s="132"/>
      <c r="BA62" s="134"/>
      <c r="BB62" s="135"/>
      <c r="BC62" s="136"/>
      <c r="BD62" s="136"/>
      <c r="BE62" s="136"/>
      <c r="BF62" s="136"/>
      <c r="BG62" s="136"/>
      <c r="BH62" s="136"/>
      <c r="BI62" s="136"/>
      <c r="BJ62" s="136"/>
      <c r="BK62" s="136"/>
      <c r="BL62" s="136"/>
      <c r="BM62" s="136"/>
      <c r="BN62" s="136"/>
      <c r="BO62" s="136"/>
      <c r="BP62" s="136"/>
      <c r="BQ62" s="136"/>
      <c r="BR62" s="136"/>
      <c r="BS62" s="136"/>
      <c r="BT62" s="136"/>
      <c r="BU62" s="136"/>
      <c r="BV62" s="136"/>
      <c r="BW62" s="137"/>
      <c r="CB62" s="138"/>
      <c r="CC62" s="139"/>
      <c r="CD62" s="139"/>
      <c r="CE62" s="140"/>
    </row>
    <row r="68" spans="36:36">
      <c r="AJ68" s="29"/>
    </row>
  </sheetData>
  <sheetProtection selectLockedCells="1"/>
  <mergeCells count="533">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78D1-2B3E-4F0D-9DA0-17DBCCD07206}">
  <dimension ref="A1:AQ73"/>
  <sheetViews>
    <sheetView workbookViewId="0">
      <selection activeCell="AA25" sqref="AA25"/>
    </sheetView>
  </sheetViews>
  <sheetFormatPr defaultRowHeight="13.5"/>
  <cols>
    <col min="1" max="2" width="1.75" customWidth="1"/>
    <col min="3" max="3" width="8.625" customWidth="1"/>
    <col min="4" max="4" width="2.25" customWidth="1"/>
    <col min="5" max="5" width="3.25" customWidth="1"/>
    <col min="21" max="21" width="4.875" customWidth="1"/>
    <col min="22" max="22" width="5.625" customWidth="1"/>
    <col min="23" max="23" width="12.5" customWidth="1"/>
    <col min="25" max="25" width="13" bestFit="1" customWidth="1"/>
    <col min="27" max="27" width="4" customWidth="1"/>
    <col min="36" max="36" width="7.125" customWidth="1"/>
    <col min="257" max="258" width="1.75" customWidth="1"/>
    <col min="259" max="259" width="8.625" customWidth="1"/>
    <col min="260" max="260" width="2.25" customWidth="1"/>
    <col min="261" max="261" width="3.25" customWidth="1"/>
    <col min="277" max="277" width="4.875" customWidth="1"/>
    <col min="278" max="278" width="5.625" customWidth="1"/>
    <col min="279" max="279" width="12.5" customWidth="1"/>
    <col min="281" max="281" width="13" bestFit="1" customWidth="1"/>
    <col min="283" max="283" width="4" customWidth="1"/>
    <col min="292" max="292" width="7.125" customWidth="1"/>
    <col min="513" max="514" width="1.75" customWidth="1"/>
    <col min="515" max="515" width="8.625" customWidth="1"/>
    <col min="516" max="516" width="2.25" customWidth="1"/>
    <col min="517" max="517" width="3.25" customWidth="1"/>
    <col min="533" max="533" width="4.875" customWidth="1"/>
    <col min="534" max="534" width="5.625" customWidth="1"/>
    <col min="535" max="535" width="12.5" customWidth="1"/>
    <col min="537" max="537" width="13" bestFit="1" customWidth="1"/>
    <col min="539" max="539" width="4" customWidth="1"/>
    <col min="548" max="548" width="7.125" customWidth="1"/>
    <col min="769" max="770" width="1.75" customWidth="1"/>
    <col min="771" max="771" width="8.625" customWidth="1"/>
    <col min="772" max="772" width="2.25" customWidth="1"/>
    <col min="773" max="773" width="3.25" customWidth="1"/>
    <col min="789" max="789" width="4.875" customWidth="1"/>
    <col min="790" max="790" width="5.625" customWidth="1"/>
    <col min="791" max="791" width="12.5" customWidth="1"/>
    <col min="793" max="793" width="13" bestFit="1" customWidth="1"/>
    <col min="795" max="795" width="4" customWidth="1"/>
    <col min="804" max="804" width="7.125" customWidth="1"/>
    <col min="1025" max="1026" width="1.75" customWidth="1"/>
    <col min="1027" max="1027" width="8.625" customWidth="1"/>
    <col min="1028" max="1028" width="2.25" customWidth="1"/>
    <col min="1029" max="1029" width="3.25" customWidth="1"/>
    <col min="1045" max="1045" width="4.875" customWidth="1"/>
    <col min="1046" max="1046" width="5.625" customWidth="1"/>
    <col min="1047" max="1047" width="12.5" customWidth="1"/>
    <col min="1049" max="1049" width="13" bestFit="1" customWidth="1"/>
    <col min="1051" max="1051" width="4" customWidth="1"/>
    <col min="1060" max="1060" width="7.125" customWidth="1"/>
    <col min="1281" max="1282" width="1.75" customWidth="1"/>
    <col min="1283" max="1283" width="8.625" customWidth="1"/>
    <col min="1284" max="1284" width="2.25" customWidth="1"/>
    <col min="1285" max="1285" width="3.25" customWidth="1"/>
    <col min="1301" max="1301" width="4.875" customWidth="1"/>
    <col min="1302" max="1302" width="5.625" customWidth="1"/>
    <col min="1303" max="1303" width="12.5" customWidth="1"/>
    <col min="1305" max="1305" width="13" bestFit="1" customWidth="1"/>
    <col min="1307" max="1307" width="4" customWidth="1"/>
    <col min="1316" max="1316" width="7.125" customWidth="1"/>
    <col min="1537" max="1538" width="1.75" customWidth="1"/>
    <col min="1539" max="1539" width="8.625" customWidth="1"/>
    <col min="1540" max="1540" width="2.25" customWidth="1"/>
    <col min="1541" max="1541" width="3.25" customWidth="1"/>
    <col min="1557" max="1557" width="4.875" customWidth="1"/>
    <col min="1558" max="1558" width="5.625" customWidth="1"/>
    <col min="1559" max="1559" width="12.5" customWidth="1"/>
    <col min="1561" max="1561" width="13" bestFit="1" customWidth="1"/>
    <col min="1563" max="1563" width="4" customWidth="1"/>
    <col min="1572" max="1572" width="7.125" customWidth="1"/>
    <col min="1793" max="1794" width="1.75" customWidth="1"/>
    <col min="1795" max="1795" width="8.625" customWidth="1"/>
    <col min="1796" max="1796" width="2.25" customWidth="1"/>
    <col min="1797" max="1797" width="3.25" customWidth="1"/>
    <col min="1813" max="1813" width="4.875" customWidth="1"/>
    <col min="1814" max="1814" width="5.625" customWidth="1"/>
    <col min="1815" max="1815" width="12.5" customWidth="1"/>
    <col min="1817" max="1817" width="13" bestFit="1" customWidth="1"/>
    <col min="1819" max="1819" width="4" customWidth="1"/>
    <col min="1828" max="1828" width="7.125" customWidth="1"/>
    <col min="2049" max="2050" width="1.75" customWidth="1"/>
    <col min="2051" max="2051" width="8.625" customWidth="1"/>
    <col min="2052" max="2052" width="2.25" customWidth="1"/>
    <col min="2053" max="2053" width="3.25" customWidth="1"/>
    <col min="2069" max="2069" width="4.875" customWidth="1"/>
    <col min="2070" max="2070" width="5.625" customWidth="1"/>
    <col min="2071" max="2071" width="12.5" customWidth="1"/>
    <col min="2073" max="2073" width="13" bestFit="1" customWidth="1"/>
    <col min="2075" max="2075" width="4" customWidth="1"/>
    <col min="2084" max="2084" width="7.125" customWidth="1"/>
    <col min="2305" max="2306" width="1.75" customWidth="1"/>
    <col min="2307" max="2307" width="8.625" customWidth="1"/>
    <col min="2308" max="2308" width="2.25" customWidth="1"/>
    <col min="2309" max="2309" width="3.25" customWidth="1"/>
    <col min="2325" max="2325" width="4.875" customWidth="1"/>
    <col min="2326" max="2326" width="5.625" customWidth="1"/>
    <col min="2327" max="2327" width="12.5" customWidth="1"/>
    <col min="2329" max="2329" width="13" bestFit="1" customWidth="1"/>
    <col min="2331" max="2331" width="4" customWidth="1"/>
    <col min="2340" max="2340" width="7.125" customWidth="1"/>
    <col min="2561" max="2562" width="1.75" customWidth="1"/>
    <col min="2563" max="2563" width="8.625" customWidth="1"/>
    <col min="2564" max="2564" width="2.25" customWidth="1"/>
    <col min="2565" max="2565" width="3.25" customWidth="1"/>
    <col min="2581" max="2581" width="4.875" customWidth="1"/>
    <col min="2582" max="2582" width="5.625" customWidth="1"/>
    <col min="2583" max="2583" width="12.5" customWidth="1"/>
    <col min="2585" max="2585" width="13" bestFit="1" customWidth="1"/>
    <col min="2587" max="2587" width="4" customWidth="1"/>
    <col min="2596" max="2596" width="7.125" customWidth="1"/>
    <col min="2817" max="2818" width="1.75" customWidth="1"/>
    <col min="2819" max="2819" width="8.625" customWidth="1"/>
    <col min="2820" max="2820" width="2.25" customWidth="1"/>
    <col min="2821" max="2821" width="3.25" customWidth="1"/>
    <col min="2837" max="2837" width="4.875" customWidth="1"/>
    <col min="2838" max="2838" width="5.625" customWidth="1"/>
    <col min="2839" max="2839" width="12.5" customWidth="1"/>
    <col min="2841" max="2841" width="13" bestFit="1" customWidth="1"/>
    <col min="2843" max="2843" width="4" customWidth="1"/>
    <col min="2852" max="2852" width="7.125" customWidth="1"/>
    <col min="3073" max="3074" width="1.75" customWidth="1"/>
    <col min="3075" max="3075" width="8.625" customWidth="1"/>
    <col min="3076" max="3076" width="2.25" customWidth="1"/>
    <col min="3077" max="3077" width="3.25" customWidth="1"/>
    <col min="3093" max="3093" width="4.875" customWidth="1"/>
    <col min="3094" max="3094" width="5.625" customWidth="1"/>
    <col min="3095" max="3095" width="12.5" customWidth="1"/>
    <col min="3097" max="3097" width="13" bestFit="1" customWidth="1"/>
    <col min="3099" max="3099" width="4" customWidth="1"/>
    <col min="3108" max="3108" width="7.125" customWidth="1"/>
    <col min="3329" max="3330" width="1.75" customWidth="1"/>
    <col min="3331" max="3331" width="8.625" customWidth="1"/>
    <col min="3332" max="3332" width="2.25" customWidth="1"/>
    <col min="3333" max="3333" width="3.25" customWidth="1"/>
    <col min="3349" max="3349" width="4.875" customWidth="1"/>
    <col min="3350" max="3350" width="5.625" customWidth="1"/>
    <col min="3351" max="3351" width="12.5" customWidth="1"/>
    <col min="3353" max="3353" width="13" bestFit="1" customWidth="1"/>
    <col min="3355" max="3355" width="4" customWidth="1"/>
    <col min="3364" max="3364" width="7.125" customWidth="1"/>
    <col min="3585" max="3586" width="1.75" customWidth="1"/>
    <col min="3587" max="3587" width="8.625" customWidth="1"/>
    <col min="3588" max="3588" width="2.25" customWidth="1"/>
    <col min="3589" max="3589" width="3.25" customWidth="1"/>
    <col min="3605" max="3605" width="4.875" customWidth="1"/>
    <col min="3606" max="3606" width="5.625" customWidth="1"/>
    <col min="3607" max="3607" width="12.5" customWidth="1"/>
    <col min="3609" max="3609" width="13" bestFit="1" customWidth="1"/>
    <col min="3611" max="3611" width="4" customWidth="1"/>
    <col min="3620" max="3620" width="7.125" customWidth="1"/>
    <col min="3841" max="3842" width="1.75" customWidth="1"/>
    <col min="3843" max="3843" width="8.625" customWidth="1"/>
    <col min="3844" max="3844" width="2.25" customWidth="1"/>
    <col min="3845" max="3845" width="3.25" customWidth="1"/>
    <col min="3861" max="3861" width="4.875" customWidth="1"/>
    <col min="3862" max="3862" width="5.625" customWidth="1"/>
    <col min="3863" max="3863" width="12.5" customWidth="1"/>
    <col min="3865" max="3865" width="13" bestFit="1" customWidth="1"/>
    <col min="3867" max="3867" width="4" customWidth="1"/>
    <col min="3876" max="3876" width="7.125" customWidth="1"/>
    <col min="4097" max="4098" width="1.75" customWidth="1"/>
    <col min="4099" max="4099" width="8.625" customWidth="1"/>
    <col min="4100" max="4100" width="2.25" customWidth="1"/>
    <col min="4101" max="4101" width="3.25" customWidth="1"/>
    <col min="4117" max="4117" width="4.875" customWidth="1"/>
    <col min="4118" max="4118" width="5.625" customWidth="1"/>
    <col min="4119" max="4119" width="12.5" customWidth="1"/>
    <col min="4121" max="4121" width="13" bestFit="1" customWidth="1"/>
    <col min="4123" max="4123" width="4" customWidth="1"/>
    <col min="4132" max="4132" width="7.125" customWidth="1"/>
    <col min="4353" max="4354" width="1.75" customWidth="1"/>
    <col min="4355" max="4355" width="8.625" customWidth="1"/>
    <col min="4356" max="4356" width="2.25" customWidth="1"/>
    <col min="4357" max="4357" width="3.25" customWidth="1"/>
    <col min="4373" max="4373" width="4.875" customWidth="1"/>
    <col min="4374" max="4374" width="5.625" customWidth="1"/>
    <col min="4375" max="4375" width="12.5" customWidth="1"/>
    <col min="4377" max="4377" width="13" bestFit="1" customWidth="1"/>
    <col min="4379" max="4379" width="4" customWidth="1"/>
    <col min="4388" max="4388" width="7.125" customWidth="1"/>
    <col min="4609" max="4610" width="1.75" customWidth="1"/>
    <col min="4611" max="4611" width="8.625" customWidth="1"/>
    <col min="4612" max="4612" width="2.25" customWidth="1"/>
    <col min="4613" max="4613" width="3.25" customWidth="1"/>
    <col min="4629" max="4629" width="4.875" customWidth="1"/>
    <col min="4630" max="4630" width="5.625" customWidth="1"/>
    <col min="4631" max="4631" width="12.5" customWidth="1"/>
    <col min="4633" max="4633" width="13" bestFit="1" customWidth="1"/>
    <col min="4635" max="4635" width="4" customWidth="1"/>
    <col min="4644" max="4644" width="7.125" customWidth="1"/>
    <col min="4865" max="4866" width="1.75" customWidth="1"/>
    <col min="4867" max="4867" width="8.625" customWidth="1"/>
    <col min="4868" max="4868" width="2.25" customWidth="1"/>
    <col min="4869" max="4869" width="3.25" customWidth="1"/>
    <col min="4885" max="4885" width="4.875" customWidth="1"/>
    <col min="4886" max="4886" width="5.625" customWidth="1"/>
    <col min="4887" max="4887" width="12.5" customWidth="1"/>
    <col min="4889" max="4889" width="13" bestFit="1" customWidth="1"/>
    <col min="4891" max="4891" width="4" customWidth="1"/>
    <col min="4900" max="4900" width="7.125" customWidth="1"/>
    <col min="5121" max="5122" width="1.75" customWidth="1"/>
    <col min="5123" max="5123" width="8.625" customWidth="1"/>
    <col min="5124" max="5124" width="2.25" customWidth="1"/>
    <col min="5125" max="5125" width="3.25" customWidth="1"/>
    <col min="5141" max="5141" width="4.875" customWidth="1"/>
    <col min="5142" max="5142" width="5.625" customWidth="1"/>
    <col min="5143" max="5143" width="12.5" customWidth="1"/>
    <col min="5145" max="5145" width="13" bestFit="1" customWidth="1"/>
    <col min="5147" max="5147" width="4" customWidth="1"/>
    <col min="5156" max="5156" width="7.125" customWidth="1"/>
    <col min="5377" max="5378" width="1.75" customWidth="1"/>
    <col min="5379" max="5379" width="8.625" customWidth="1"/>
    <col min="5380" max="5380" width="2.25" customWidth="1"/>
    <col min="5381" max="5381" width="3.25" customWidth="1"/>
    <col min="5397" max="5397" width="4.875" customWidth="1"/>
    <col min="5398" max="5398" width="5.625" customWidth="1"/>
    <col min="5399" max="5399" width="12.5" customWidth="1"/>
    <col min="5401" max="5401" width="13" bestFit="1" customWidth="1"/>
    <col min="5403" max="5403" width="4" customWidth="1"/>
    <col min="5412" max="5412" width="7.125" customWidth="1"/>
    <col min="5633" max="5634" width="1.75" customWidth="1"/>
    <col min="5635" max="5635" width="8.625" customWidth="1"/>
    <col min="5636" max="5636" width="2.25" customWidth="1"/>
    <col min="5637" max="5637" width="3.25" customWidth="1"/>
    <col min="5653" max="5653" width="4.875" customWidth="1"/>
    <col min="5654" max="5654" width="5.625" customWidth="1"/>
    <col min="5655" max="5655" width="12.5" customWidth="1"/>
    <col min="5657" max="5657" width="13" bestFit="1" customWidth="1"/>
    <col min="5659" max="5659" width="4" customWidth="1"/>
    <col min="5668" max="5668" width="7.125" customWidth="1"/>
    <col min="5889" max="5890" width="1.75" customWidth="1"/>
    <col min="5891" max="5891" width="8.625" customWidth="1"/>
    <col min="5892" max="5892" width="2.25" customWidth="1"/>
    <col min="5893" max="5893" width="3.25" customWidth="1"/>
    <col min="5909" max="5909" width="4.875" customWidth="1"/>
    <col min="5910" max="5910" width="5.625" customWidth="1"/>
    <col min="5911" max="5911" width="12.5" customWidth="1"/>
    <col min="5913" max="5913" width="13" bestFit="1" customWidth="1"/>
    <col min="5915" max="5915" width="4" customWidth="1"/>
    <col min="5924" max="5924" width="7.125" customWidth="1"/>
    <col min="6145" max="6146" width="1.75" customWidth="1"/>
    <col min="6147" max="6147" width="8.625" customWidth="1"/>
    <col min="6148" max="6148" width="2.25" customWidth="1"/>
    <col min="6149" max="6149" width="3.25" customWidth="1"/>
    <col min="6165" max="6165" width="4.875" customWidth="1"/>
    <col min="6166" max="6166" width="5.625" customWidth="1"/>
    <col min="6167" max="6167" width="12.5" customWidth="1"/>
    <col min="6169" max="6169" width="13" bestFit="1" customWidth="1"/>
    <col min="6171" max="6171" width="4" customWidth="1"/>
    <col min="6180" max="6180" width="7.125" customWidth="1"/>
    <col min="6401" max="6402" width="1.75" customWidth="1"/>
    <col min="6403" max="6403" width="8.625" customWidth="1"/>
    <col min="6404" max="6404" width="2.25" customWidth="1"/>
    <col min="6405" max="6405" width="3.25" customWidth="1"/>
    <col min="6421" max="6421" width="4.875" customWidth="1"/>
    <col min="6422" max="6422" width="5.625" customWidth="1"/>
    <col min="6423" max="6423" width="12.5" customWidth="1"/>
    <col min="6425" max="6425" width="13" bestFit="1" customWidth="1"/>
    <col min="6427" max="6427" width="4" customWidth="1"/>
    <col min="6436" max="6436" width="7.125" customWidth="1"/>
    <col min="6657" max="6658" width="1.75" customWidth="1"/>
    <col min="6659" max="6659" width="8.625" customWidth="1"/>
    <col min="6660" max="6660" width="2.25" customWidth="1"/>
    <col min="6661" max="6661" width="3.25" customWidth="1"/>
    <col min="6677" max="6677" width="4.875" customWidth="1"/>
    <col min="6678" max="6678" width="5.625" customWidth="1"/>
    <col min="6679" max="6679" width="12.5" customWidth="1"/>
    <col min="6681" max="6681" width="13" bestFit="1" customWidth="1"/>
    <col min="6683" max="6683" width="4" customWidth="1"/>
    <col min="6692" max="6692" width="7.125" customWidth="1"/>
    <col min="6913" max="6914" width="1.75" customWidth="1"/>
    <col min="6915" max="6915" width="8.625" customWidth="1"/>
    <col min="6916" max="6916" width="2.25" customWidth="1"/>
    <col min="6917" max="6917" width="3.25" customWidth="1"/>
    <col min="6933" max="6933" width="4.875" customWidth="1"/>
    <col min="6934" max="6934" width="5.625" customWidth="1"/>
    <col min="6935" max="6935" width="12.5" customWidth="1"/>
    <col min="6937" max="6937" width="13" bestFit="1" customWidth="1"/>
    <col min="6939" max="6939" width="4" customWidth="1"/>
    <col min="6948" max="6948" width="7.125" customWidth="1"/>
    <col min="7169" max="7170" width="1.75" customWidth="1"/>
    <col min="7171" max="7171" width="8.625" customWidth="1"/>
    <col min="7172" max="7172" width="2.25" customWidth="1"/>
    <col min="7173" max="7173" width="3.25" customWidth="1"/>
    <col min="7189" max="7189" width="4.875" customWidth="1"/>
    <col min="7190" max="7190" width="5.625" customWidth="1"/>
    <col min="7191" max="7191" width="12.5" customWidth="1"/>
    <col min="7193" max="7193" width="13" bestFit="1" customWidth="1"/>
    <col min="7195" max="7195" width="4" customWidth="1"/>
    <col min="7204" max="7204" width="7.125" customWidth="1"/>
    <col min="7425" max="7426" width="1.75" customWidth="1"/>
    <col min="7427" max="7427" width="8.625" customWidth="1"/>
    <col min="7428" max="7428" width="2.25" customWidth="1"/>
    <col min="7429" max="7429" width="3.25" customWidth="1"/>
    <col min="7445" max="7445" width="4.875" customWidth="1"/>
    <col min="7446" max="7446" width="5.625" customWidth="1"/>
    <col min="7447" max="7447" width="12.5" customWidth="1"/>
    <col min="7449" max="7449" width="13" bestFit="1" customWidth="1"/>
    <col min="7451" max="7451" width="4" customWidth="1"/>
    <col min="7460" max="7460" width="7.125" customWidth="1"/>
    <col min="7681" max="7682" width="1.75" customWidth="1"/>
    <col min="7683" max="7683" width="8.625" customWidth="1"/>
    <col min="7684" max="7684" width="2.25" customWidth="1"/>
    <col min="7685" max="7685" width="3.25" customWidth="1"/>
    <col min="7701" max="7701" width="4.875" customWidth="1"/>
    <col min="7702" max="7702" width="5.625" customWidth="1"/>
    <col min="7703" max="7703" width="12.5" customWidth="1"/>
    <col min="7705" max="7705" width="13" bestFit="1" customWidth="1"/>
    <col min="7707" max="7707" width="4" customWidth="1"/>
    <col min="7716" max="7716" width="7.125" customWidth="1"/>
    <col min="7937" max="7938" width="1.75" customWidth="1"/>
    <col min="7939" max="7939" width="8.625" customWidth="1"/>
    <col min="7940" max="7940" width="2.25" customWidth="1"/>
    <col min="7941" max="7941" width="3.25" customWidth="1"/>
    <col min="7957" max="7957" width="4.875" customWidth="1"/>
    <col min="7958" max="7958" width="5.625" customWidth="1"/>
    <col min="7959" max="7959" width="12.5" customWidth="1"/>
    <col min="7961" max="7961" width="13" bestFit="1" customWidth="1"/>
    <col min="7963" max="7963" width="4" customWidth="1"/>
    <col min="7972" max="7972" width="7.125" customWidth="1"/>
    <col min="8193" max="8194" width="1.75" customWidth="1"/>
    <col min="8195" max="8195" width="8.625" customWidth="1"/>
    <col min="8196" max="8196" width="2.25" customWidth="1"/>
    <col min="8197" max="8197" width="3.25" customWidth="1"/>
    <col min="8213" max="8213" width="4.875" customWidth="1"/>
    <col min="8214" max="8214" width="5.625" customWidth="1"/>
    <col min="8215" max="8215" width="12.5" customWidth="1"/>
    <col min="8217" max="8217" width="13" bestFit="1" customWidth="1"/>
    <col min="8219" max="8219" width="4" customWidth="1"/>
    <col min="8228" max="8228" width="7.125" customWidth="1"/>
    <col min="8449" max="8450" width="1.75" customWidth="1"/>
    <col min="8451" max="8451" width="8.625" customWidth="1"/>
    <col min="8452" max="8452" width="2.25" customWidth="1"/>
    <col min="8453" max="8453" width="3.25" customWidth="1"/>
    <col min="8469" max="8469" width="4.875" customWidth="1"/>
    <col min="8470" max="8470" width="5.625" customWidth="1"/>
    <col min="8471" max="8471" width="12.5" customWidth="1"/>
    <col min="8473" max="8473" width="13" bestFit="1" customWidth="1"/>
    <col min="8475" max="8475" width="4" customWidth="1"/>
    <col min="8484" max="8484" width="7.125" customWidth="1"/>
    <col min="8705" max="8706" width="1.75" customWidth="1"/>
    <col min="8707" max="8707" width="8.625" customWidth="1"/>
    <col min="8708" max="8708" width="2.25" customWidth="1"/>
    <col min="8709" max="8709" width="3.25" customWidth="1"/>
    <col min="8725" max="8725" width="4.875" customWidth="1"/>
    <col min="8726" max="8726" width="5.625" customWidth="1"/>
    <col min="8727" max="8727" width="12.5" customWidth="1"/>
    <col min="8729" max="8729" width="13" bestFit="1" customWidth="1"/>
    <col min="8731" max="8731" width="4" customWidth="1"/>
    <col min="8740" max="8740" width="7.125" customWidth="1"/>
    <col min="8961" max="8962" width="1.75" customWidth="1"/>
    <col min="8963" max="8963" width="8.625" customWidth="1"/>
    <col min="8964" max="8964" width="2.25" customWidth="1"/>
    <col min="8965" max="8965" width="3.25" customWidth="1"/>
    <col min="8981" max="8981" width="4.875" customWidth="1"/>
    <col min="8982" max="8982" width="5.625" customWidth="1"/>
    <col min="8983" max="8983" width="12.5" customWidth="1"/>
    <col min="8985" max="8985" width="13" bestFit="1" customWidth="1"/>
    <col min="8987" max="8987" width="4" customWidth="1"/>
    <col min="8996" max="8996" width="7.125" customWidth="1"/>
    <col min="9217" max="9218" width="1.75" customWidth="1"/>
    <col min="9219" max="9219" width="8.625" customWidth="1"/>
    <col min="9220" max="9220" width="2.25" customWidth="1"/>
    <col min="9221" max="9221" width="3.25" customWidth="1"/>
    <col min="9237" max="9237" width="4.875" customWidth="1"/>
    <col min="9238" max="9238" width="5.625" customWidth="1"/>
    <col min="9239" max="9239" width="12.5" customWidth="1"/>
    <col min="9241" max="9241" width="13" bestFit="1" customWidth="1"/>
    <col min="9243" max="9243" width="4" customWidth="1"/>
    <col min="9252" max="9252" width="7.125" customWidth="1"/>
    <col min="9473" max="9474" width="1.75" customWidth="1"/>
    <col min="9475" max="9475" width="8.625" customWidth="1"/>
    <col min="9476" max="9476" width="2.25" customWidth="1"/>
    <col min="9477" max="9477" width="3.25" customWidth="1"/>
    <col min="9493" max="9493" width="4.875" customWidth="1"/>
    <col min="9494" max="9494" width="5.625" customWidth="1"/>
    <col min="9495" max="9495" width="12.5" customWidth="1"/>
    <col min="9497" max="9497" width="13" bestFit="1" customWidth="1"/>
    <col min="9499" max="9499" width="4" customWidth="1"/>
    <col min="9508" max="9508" width="7.125" customWidth="1"/>
    <col min="9729" max="9730" width="1.75" customWidth="1"/>
    <col min="9731" max="9731" width="8.625" customWidth="1"/>
    <col min="9732" max="9732" width="2.25" customWidth="1"/>
    <col min="9733" max="9733" width="3.25" customWidth="1"/>
    <col min="9749" max="9749" width="4.875" customWidth="1"/>
    <col min="9750" max="9750" width="5.625" customWidth="1"/>
    <col min="9751" max="9751" width="12.5" customWidth="1"/>
    <col min="9753" max="9753" width="13" bestFit="1" customWidth="1"/>
    <col min="9755" max="9755" width="4" customWidth="1"/>
    <col min="9764" max="9764" width="7.125" customWidth="1"/>
    <col min="9985" max="9986" width="1.75" customWidth="1"/>
    <col min="9987" max="9987" width="8.625" customWidth="1"/>
    <col min="9988" max="9988" width="2.25" customWidth="1"/>
    <col min="9989" max="9989" width="3.25" customWidth="1"/>
    <col min="10005" max="10005" width="4.875" customWidth="1"/>
    <col min="10006" max="10006" width="5.625" customWidth="1"/>
    <col min="10007" max="10007" width="12.5" customWidth="1"/>
    <col min="10009" max="10009" width="13" bestFit="1" customWidth="1"/>
    <col min="10011" max="10011" width="4" customWidth="1"/>
    <col min="10020" max="10020" width="7.125" customWidth="1"/>
    <col min="10241" max="10242" width="1.75" customWidth="1"/>
    <col min="10243" max="10243" width="8.625" customWidth="1"/>
    <col min="10244" max="10244" width="2.25" customWidth="1"/>
    <col min="10245" max="10245" width="3.25" customWidth="1"/>
    <col min="10261" max="10261" width="4.875" customWidth="1"/>
    <col min="10262" max="10262" width="5.625" customWidth="1"/>
    <col min="10263" max="10263" width="12.5" customWidth="1"/>
    <col min="10265" max="10265" width="13" bestFit="1" customWidth="1"/>
    <col min="10267" max="10267" width="4" customWidth="1"/>
    <col min="10276" max="10276" width="7.125" customWidth="1"/>
    <col min="10497" max="10498" width="1.75" customWidth="1"/>
    <col min="10499" max="10499" width="8.625" customWidth="1"/>
    <col min="10500" max="10500" width="2.25" customWidth="1"/>
    <col min="10501" max="10501" width="3.25" customWidth="1"/>
    <col min="10517" max="10517" width="4.875" customWidth="1"/>
    <col min="10518" max="10518" width="5.625" customWidth="1"/>
    <col min="10519" max="10519" width="12.5" customWidth="1"/>
    <col min="10521" max="10521" width="13" bestFit="1" customWidth="1"/>
    <col min="10523" max="10523" width="4" customWidth="1"/>
    <col min="10532" max="10532" width="7.125" customWidth="1"/>
    <col min="10753" max="10754" width="1.75" customWidth="1"/>
    <col min="10755" max="10755" width="8.625" customWidth="1"/>
    <col min="10756" max="10756" width="2.25" customWidth="1"/>
    <col min="10757" max="10757" width="3.25" customWidth="1"/>
    <col min="10773" max="10773" width="4.875" customWidth="1"/>
    <col min="10774" max="10774" width="5.625" customWidth="1"/>
    <col min="10775" max="10775" width="12.5" customWidth="1"/>
    <col min="10777" max="10777" width="13" bestFit="1" customWidth="1"/>
    <col min="10779" max="10779" width="4" customWidth="1"/>
    <col min="10788" max="10788" width="7.125" customWidth="1"/>
    <col min="11009" max="11010" width="1.75" customWidth="1"/>
    <col min="11011" max="11011" width="8.625" customWidth="1"/>
    <col min="11012" max="11012" width="2.25" customWidth="1"/>
    <col min="11013" max="11013" width="3.25" customWidth="1"/>
    <col min="11029" max="11029" width="4.875" customWidth="1"/>
    <col min="11030" max="11030" width="5.625" customWidth="1"/>
    <col min="11031" max="11031" width="12.5" customWidth="1"/>
    <col min="11033" max="11033" width="13" bestFit="1" customWidth="1"/>
    <col min="11035" max="11035" width="4" customWidth="1"/>
    <col min="11044" max="11044" width="7.125" customWidth="1"/>
    <col min="11265" max="11266" width="1.75" customWidth="1"/>
    <col min="11267" max="11267" width="8.625" customWidth="1"/>
    <col min="11268" max="11268" width="2.25" customWidth="1"/>
    <col min="11269" max="11269" width="3.25" customWidth="1"/>
    <col min="11285" max="11285" width="4.875" customWidth="1"/>
    <col min="11286" max="11286" width="5.625" customWidth="1"/>
    <col min="11287" max="11287" width="12.5" customWidth="1"/>
    <col min="11289" max="11289" width="13" bestFit="1" customWidth="1"/>
    <col min="11291" max="11291" width="4" customWidth="1"/>
    <col min="11300" max="11300" width="7.125" customWidth="1"/>
    <col min="11521" max="11522" width="1.75" customWidth="1"/>
    <col min="11523" max="11523" width="8.625" customWidth="1"/>
    <col min="11524" max="11524" width="2.25" customWidth="1"/>
    <col min="11525" max="11525" width="3.25" customWidth="1"/>
    <col min="11541" max="11541" width="4.875" customWidth="1"/>
    <col min="11542" max="11542" width="5.625" customWidth="1"/>
    <col min="11543" max="11543" width="12.5" customWidth="1"/>
    <col min="11545" max="11545" width="13" bestFit="1" customWidth="1"/>
    <col min="11547" max="11547" width="4" customWidth="1"/>
    <col min="11556" max="11556" width="7.125" customWidth="1"/>
    <col min="11777" max="11778" width="1.75" customWidth="1"/>
    <col min="11779" max="11779" width="8.625" customWidth="1"/>
    <col min="11780" max="11780" width="2.25" customWidth="1"/>
    <col min="11781" max="11781" width="3.25" customWidth="1"/>
    <col min="11797" max="11797" width="4.875" customWidth="1"/>
    <col min="11798" max="11798" width="5.625" customWidth="1"/>
    <col min="11799" max="11799" width="12.5" customWidth="1"/>
    <col min="11801" max="11801" width="13" bestFit="1" customWidth="1"/>
    <col min="11803" max="11803" width="4" customWidth="1"/>
    <col min="11812" max="11812" width="7.125" customWidth="1"/>
    <col min="12033" max="12034" width="1.75" customWidth="1"/>
    <col min="12035" max="12035" width="8.625" customWidth="1"/>
    <col min="12036" max="12036" width="2.25" customWidth="1"/>
    <col min="12037" max="12037" width="3.25" customWidth="1"/>
    <col min="12053" max="12053" width="4.875" customWidth="1"/>
    <col min="12054" max="12054" width="5.625" customWidth="1"/>
    <col min="12055" max="12055" width="12.5" customWidth="1"/>
    <col min="12057" max="12057" width="13" bestFit="1" customWidth="1"/>
    <col min="12059" max="12059" width="4" customWidth="1"/>
    <col min="12068" max="12068" width="7.125" customWidth="1"/>
    <col min="12289" max="12290" width="1.75" customWidth="1"/>
    <col min="12291" max="12291" width="8.625" customWidth="1"/>
    <col min="12292" max="12292" width="2.25" customWidth="1"/>
    <col min="12293" max="12293" width="3.25" customWidth="1"/>
    <col min="12309" max="12309" width="4.875" customWidth="1"/>
    <col min="12310" max="12310" width="5.625" customWidth="1"/>
    <col min="12311" max="12311" width="12.5" customWidth="1"/>
    <col min="12313" max="12313" width="13" bestFit="1" customWidth="1"/>
    <col min="12315" max="12315" width="4" customWidth="1"/>
    <col min="12324" max="12324" width="7.125" customWidth="1"/>
    <col min="12545" max="12546" width="1.75" customWidth="1"/>
    <col min="12547" max="12547" width="8.625" customWidth="1"/>
    <col min="12548" max="12548" width="2.25" customWidth="1"/>
    <col min="12549" max="12549" width="3.25" customWidth="1"/>
    <col min="12565" max="12565" width="4.875" customWidth="1"/>
    <col min="12566" max="12566" width="5.625" customWidth="1"/>
    <col min="12567" max="12567" width="12.5" customWidth="1"/>
    <col min="12569" max="12569" width="13" bestFit="1" customWidth="1"/>
    <col min="12571" max="12571" width="4" customWidth="1"/>
    <col min="12580" max="12580" width="7.125" customWidth="1"/>
    <col min="12801" max="12802" width="1.75" customWidth="1"/>
    <col min="12803" max="12803" width="8.625" customWidth="1"/>
    <col min="12804" max="12804" width="2.25" customWidth="1"/>
    <col min="12805" max="12805" width="3.25" customWidth="1"/>
    <col min="12821" max="12821" width="4.875" customWidth="1"/>
    <col min="12822" max="12822" width="5.625" customWidth="1"/>
    <col min="12823" max="12823" width="12.5" customWidth="1"/>
    <col min="12825" max="12825" width="13" bestFit="1" customWidth="1"/>
    <col min="12827" max="12827" width="4" customWidth="1"/>
    <col min="12836" max="12836" width="7.125" customWidth="1"/>
    <col min="13057" max="13058" width="1.75" customWidth="1"/>
    <col min="13059" max="13059" width="8.625" customWidth="1"/>
    <col min="13060" max="13060" width="2.25" customWidth="1"/>
    <col min="13061" max="13061" width="3.25" customWidth="1"/>
    <col min="13077" max="13077" width="4.875" customWidth="1"/>
    <col min="13078" max="13078" width="5.625" customWidth="1"/>
    <col min="13079" max="13079" width="12.5" customWidth="1"/>
    <col min="13081" max="13081" width="13" bestFit="1" customWidth="1"/>
    <col min="13083" max="13083" width="4" customWidth="1"/>
    <col min="13092" max="13092" width="7.125" customWidth="1"/>
    <col min="13313" max="13314" width="1.75" customWidth="1"/>
    <col min="13315" max="13315" width="8.625" customWidth="1"/>
    <col min="13316" max="13316" width="2.25" customWidth="1"/>
    <col min="13317" max="13317" width="3.25" customWidth="1"/>
    <col min="13333" max="13333" width="4.875" customWidth="1"/>
    <col min="13334" max="13334" width="5.625" customWidth="1"/>
    <col min="13335" max="13335" width="12.5" customWidth="1"/>
    <col min="13337" max="13337" width="13" bestFit="1" customWidth="1"/>
    <col min="13339" max="13339" width="4" customWidth="1"/>
    <col min="13348" max="13348" width="7.125" customWidth="1"/>
    <col min="13569" max="13570" width="1.75" customWidth="1"/>
    <col min="13571" max="13571" width="8.625" customWidth="1"/>
    <col min="13572" max="13572" width="2.25" customWidth="1"/>
    <col min="13573" max="13573" width="3.25" customWidth="1"/>
    <col min="13589" max="13589" width="4.875" customWidth="1"/>
    <col min="13590" max="13590" width="5.625" customWidth="1"/>
    <col min="13591" max="13591" width="12.5" customWidth="1"/>
    <col min="13593" max="13593" width="13" bestFit="1" customWidth="1"/>
    <col min="13595" max="13595" width="4" customWidth="1"/>
    <col min="13604" max="13604" width="7.125" customWidth="1"/>
    <col min="13825" max="13826" width="1.75" customWidth="1"/>
    <col min="13827" max="13827" width="8.625" customWidth="1"/>
    <col min="13828" max="13828" width="2.25" customWidth="1"/>
    <col min="13829" max="13829" width="3.25" customWidth="1"/>
    <col min="13845" max="13845" width="4.875" customWidth="1"/>
    <col min="13846" max="13846" width="5.625" customWidth="1"/>
    <col min="13847" max="13847" width="12.5" customWidth="1"/>
    <col min="13849" max="13849" width="13" bestFit="1" customWidth="1"/>
    <col min="13851" max="13851" width="4" customWidth="1"/>
    <col min="13860" max="13860" width="7.125" customWidth="1"/>
    <col min="14081" max="14082" width="1.75" customWidth="1"/>
    <col min="14083" max="14083" width="8.625" customWidth="1"/>
    <col min="14084" max="14084" width="2.25" customWidth="1"/>
    <col min="14085" max="14085" width="3.25" customWidth="1"/>
    <col min="14101" max="14101" width="4.875" customWidth="1"/>
    <col min="14102" max="14102" width="5.625" customWidth="1"/>
    <col min="14103" max="14103" width="12.5" customWidth="1"/>
    <col min="14105" max="14105" width="13" bestFit="1" customWidth="1"/>
    <col min="14107" max="14107" width="4" customWidth="1"/>
    <col min="14116" max="14116" width="7.125" customWidth="1"/>
    <col min="14337" max="14338" width="1.75" customWidth="1"/>
    <col min="14339" max="14339" width="8.625" customWidth="1"/>
    <col min="14340" max="14340" width="2.25" customWidth="1"/>
    <col min="14341" max="14341" width="3.25" customWidth="1"/>
    <col min="14357" max="14357" width="4.875" customWidth="1"/>
    <col min="14358" max="14358" width="5.625" customWidth="1"/>
    <col min="14359" max="14359" width="12.5" customWidth="1"/>
    <col min="14361" max="14361" width="13" bestFit="1" customWidth="1"/>
    <col min="14363" max="14363" width="4" customWidth="1"/>
    <col min="14372" max="14372" width="7.125" customWidth="1"/>
    <col min="14593" max="14594" width="1.75" customWidth="1"/>
    <col min="14595" max="14595" width="8.625" customWidth="1"/>
    <col min="14596" max="14596" width="2.25" customWidth="1"/>
    <col min="14597" max="14597" width="3.25" customWidth="1"/>
    <col min="14613" max="14613" width="4.875" customWidth="1"/>
    <col min="14614" max="14614" width="5.625" customWidth="1"/>
    <col min="14615" max="14615" width="12.5" customWidth="1"/>
    <col min="14617" max="14617" width="13" bestFit="1" customWidth="1"/>
    <col min="14619" max="14619" width="4" customWidth="1"/>
    <col min="14628" max="14628" width="7.125" customWidth="1"/>
    <col min="14849" max="14850" width="1.75" customWidth="1"/>
    <col min="14851" max="14851" width="8.625" customWidth="1"/>
    <col min="14852" max="14852" width="2.25" customWidth="1"/>
    <col min="14853" max="14853" width="3.25" customWidth="1"/>
    <col min="14869" max="14869" width="4.875" customWidth="1"/>
    <col min="14870" max="14870" width="5.625" customWidth="1"/>
    <col min="14871" max="14871" width="12.5" customWidth="1"/>
    <col min="14873" max="14873" width="13" bestFit="1" customWidth="1"/>
    <col min="14875" max="14875" width="4" customWidth="1"/>
    <col min="14884" max="14884" width="7.125" customWidth="1"/>
    <col min="15105" max="15106" width="1.75" customWidth="1"/>
    <col min="15107" max="15107" width="8.625" customWidth="1"/>
    <col min="15108" max="15108" width="2.25" customWidth="1"/>
    <col min="15109" max="15109" width="3.25" customWidth="1"/>
    <col min="15125" max="15125" width="4.875" customWidth="1"/>
    <col min="15126" max="15126" width="5.625" customWidth="1"/>
    <col min="15127" max="15127" width="12.5" customWidth="1"/>
    <col min="15129" max="15129" width="13" bestFit="1" customWidth="1"/>
    <col min="15131" max="15131" width="4" customWidth="1"/>
    <col min="15140" max="15140" width="7.125" customWidth="1"/>
    <col min="15361" max="15362" width="1.75" customWidth="1"/>
    <col min="15363" max="15363" width="8.625" customWidth="1"/>
    <col min="15364" max="15364" width="2.25" customWidth="1"/>
    <col min="15365" max="15365" width="3.25" customWidth="1"/>
    <col min="15381" max="15381" width="4.875" customWidth="1"/>
    <col min="15382" max="15382" width="5.625" customWidth="1"/>
    <col min="15383" max="15383" width="12.5" customWidth="1"/>
    <col min="15385" max="15385" width="13" bestFit="1" customWidth="1"/>
    <col min="15387" max="15387" width="4" customWidth="1"/>
    <col min="15396" max="15396" width="7.125" customWidth="1"/>
    <col min="15617" max="15618" width="1.75" customWidth="1"/>
    <col min="15619" max="15619" width="8.625" customWidth="1"/>
    <col min="15620" max="15620" width="2.25" customWidth="1"/>
    <col min="15621" max="15621" width="3.25" customWidth="1"/>
    <col min="15637" max="15637" width="4.875" customWidth="1"/>
    <col min="15638" max="15638" width="5.625" customWidth="1"/>
    <col min="15639" max="15639" width="12.5" customWidth="1"/>
    <col min="15641" max="15641" width="13" bestFit="1" customWidth="1"/>
    <col min="15643" max="15643" width="4" customWidth="1"/>
    <col min="15652" max="15652" width="7.125" customWidth="1"/>
    <col min="15873" max="15874" width="1.75" customWidth="1"/>
    <col min="15875" max="15875" width="8.625" customWidth="1"/>
    <col min="15876" max="15876" width="2.25" customWidth="1"/>
    <col min="15877" max="15877" width="3.25" customWidth="1"/>
    <col min="15893" max="15893" width="4.875" customWidth="1"/>
    <col min="15894" max="15894" width="5.625" customWidth="1"/>
    <col min="15895" max="15895" width="12.5" customWidth="1"/>
    <col min="15897" max="15897" width="13" bestFit="1" customWidth="1"/>
    <col min="15899" max="15899" width="4" customWidth="1"/>
    <col min="15908" max="15908" width="7.125" customWidth="1"/>
    <col min="16129" max="16130" width="1.75" customWidth="1"/>
    <col min="16131" max="16131" width="8.625" customWidth="1"/>
    <col min="16132" max="16132" width="2.25" customWidth="1"/>
    <col min="16133" max="16133" width="3.25" customWidth="1"/>
    <col min="16149" max="16149" width="4.875" customWidth="1"/>
    <col min="16150" max="16150" width="5.625" customWidth="1"/>
    <col min="16151" max="16151" width="12.5" customWidth="1"/>
    <col min="16153" max="16153" width="13" bestFit="1" customWidth="1"/>
    <col min="16155" max="16155" width="4" customWidth="1"/>
    <col min="16164" max="16164" width="7.125" customWidth="1"/>
  </cols>
  <sheetData>
    <row r="1" spans="1:43">
      <c r="A1" s="49"/>
      <c r="B1" s="50" t="s">
        <v>128</v>
      </c>
      <c r="C1" s="51"/>
      <c r="D1" s="49"/>
      <c r="E1" s="49"/>
      <c r="G1" s="49"/>
      <c r="H1" s="49"/>
      <c r="I1" s="49"/>
      <c r="J1" s="52"/>
      <c r="K1" s="52"/>
      <c r="L1" s="53"/>
      <c r="M1" s="54"/>
      <c r="N1" s="54"/>
      <c r="O1" s="49"/>
      <c r="P1" s="49"/>
      <c r="Q1" s="49"/>
      <c r="R1" s="49"/>
      <c r="S1" s="49"/>
      <c r="T1" s="49"/>
      <c r="U1" s="49"/>
      <c r="V1" s="49"/>
      <c r="W1" s="49"/>
    </row>
    <row r="2" spans="1:43" ht="13.5" customHeight="1">
      <c r="A2" s="662" t="s">
        <v>129</v>
      </c>
      <c r="B2" s="663"/>
      <c r="C2" s="664"/>
      <c r="D2" s="668" t="s">
        <v>130</v>
      </c>
      <c r="E2" s="669"/>
      <c r="F2" s="55" t="s">
        <v>131</v>
      </c>
      <c r="G2" s="670" t="s">
        <v>7</v>
      </c>
      <c r="H2" s="671"/>
      <c r="I2" s="55" t="s">
        <v>132</v>
      </c>
      <c r="J2" s="672" t="s">
        <v>133</v>
      </c>
      <c r="K2" s="674">
        <v>0</v>
      </c>
      <c r="L2" s="675"/>
      <c r="M2" s="675"/>
      <c r="N2" s="676"/>
      <c r="O2" s="49"/>
      <c r="P2" s="49"/>
      <c r="Q2" s="49"/>
      <c r="R2" s="49"/>
      <c r="S2" s="49"/>
      <c r="T2" s="49"/>
      <c r="U2" s="49"/>
      <c r="V2" s="49"/>
      <c r="W2" s="49"/>
      <c r="AA2" s="56"/>
    </row>
    <row r="3" spans="1:43" ht="13.5" customHeight="1">
      <c r="A3" s="665"/>
      <c r="B3" s="666"/>
      <c r="C3" s="667"/>
      <c r="D3" s="680">
        <v>31</v>
      </c>
      <c r="E3" s="681"/>
      <c r="F3" s="57" t="s">
        <v>186</v>
      </c>
      <c r="G3" s="682" t="s">
        <v>187</v>
      </c>
      <c r="H3" s="683"/>
      <c r="I3" s="58">
        <v>0</v>
      </c>
      <c r="J3" s="673"/>
      <c r="K3" s="677"/>
      <c r="L3" s="678"/>
      <c r="M3" s="678"/>
      <c r="N3" s="679"/>
      <c r="O3" s="59"/>
      <c r="P3" s="60" t="s">
        <v>134</v>
      </c>
      <c r="Q3" s="687"/>
      <c r="R3" s="688"/>
      <c r="S3" s="49"/>
      <c r="T3" s="689"/>
      <c r="U3" s="689"/>
      <c r="V3" s="689"/>
      <c r="W3" s="689"/>
    </row>
    <row r="4" spans="1:43" ht="13.5" customHeight="1">
      <c r="A4" s="49"/>
      <c r="B4" s="49"/>
      <c r="C4" s="49"/>
      <c r="D4" s="49"/>
      <c r="E4" s="49"/>
      <c r="F4" s="49"/>
      <c r="G4" s="49"/>
      <c r="H4" s="690" t="s">
        <v>181</v>
      </c>
      <c r="I4" s="690"/>
      <c r="J4" s="692" t="s">
        <v>135</v>
      </c>
      <c r="K4" s="692"/>
      <c r="L4" s="692"/>
      <c r="M4" s="692"/>
      <c r="N4" s="692"/>
      <c r="O4" s="693"/>
      <c r="P4" s="695" t="s">
        <v>185</v>
      </c>
      <c r="Q4" s="695"/>
      <c r="R4" s="695"/>
      <c r="S4" s="49"/>
      <c r="T4" s="696"/>
      <c r="U4" s="696"/>
      <c r="V4" s="696"/>
      <c r="W4" s="696"/>
    </row>
    <row r="5" spans="1:43" ht="13.5" customHeight="1">
      <c r="A5" s="49"/>
      <c r="B5" s="49"/>
      <c r="C5" s="49"/>
      <c r="D5" s="61"/>
      <c r="E5" s="54"/>
      <c r="F5" s="49"/>
      <c r="G5" s="49"/>
      <c r="H5" s="691"/>
      <c r="I5" s="691"/>
      <c r="J5" s="694"/>
      <c r="K5" s="694"/>
      <c r="L5" s="694"/>
      <c r="M5" s="694"/>
      <c r="N5" s="694"/>
      <c r="O5" s="694"/>
      <c r="P5" s="695"/>
      <c r="Q5" s="695"/>
      <c r="R5" s="695"/>
      <c r="S5" s="49"/>
      <c r="T5" s="697"/>
      <c r="U5" s="697"/>
      <c r="V5" s="698"/>
      <c r="W5" s="698"/>
      <c r="Y5" s="62"/>
    </row>
    <row r="6" spans="1:43" ht="13.5" customHeight="1">
      <c r="A6" s="49"/>
      <c r="B6" s="49"/>
      <c r="C6" s="63"/>
      <c r="D6" s="63"/>
      <c r="E6" s="54"/>
      <c r="F6" s="49"/>
      <c r="G6" s="49"/>
      <c r="H6" s="691"/>
      <c r="I6" s="691"/>
      <c r="J6" s="694"/>
      <c r="K6" s="694"/>
      <c r="L6" s="694"/>
      <c r="M6" s="694"/>
      <c r="N6" s="694"/>
      <c r="O6" s="694"/>
      <c r="P6" s="695"/>
      <c r="Q6" s="695"/>
      <c r="R6" s="695"/>
      <c r="S6" s="49"/>
      <c r="T6" s="686"/>
      <c r="U6" s="686"/>
      <c r="V6" s="699"/>
      <c r="W6" s="699"/>
    </row>
    <row r="7" spans="1:43" ht="13.5" customHeight="1">
      <c r="A7" s="49"/>
      <c r="B7" s="49"/>
      <c r="C7" s="684" t="s">
        <v>136</v>
      </c>
      <c r="D7" s="685"/>
      <c r="E7" s="685"/>
      <c r="F7" s="685"/>
      <c r="G7" s="685"/>
      <c r="H7" s="685"/>
      <c r="I7" s="685"/>
      <c r="J7" s="685"/>
      <c r="K7" s="685"/>
      <c r="L7" s="685"/>
      <c r="M7" s="685"/>
      <c r="N7" s="685"/>
      <c r="O7" s="685"/>
      <c r="P7" s="685"/>
      <c r="Q7" s="685"/>
      <c r="R7" s="685"/>
      <c r="S7" s="49"/>
      <c r="T7" s="686"/>
      <c r="U7" s="686"/>
      <c r="V7" s="699"/>
      <c r="W7" s="699"/>
    </row>
    <row r="8" spans="1:43" ht="13.5" customHeight="1">
      <c r="A8" s="49"/>
      <c r="B8" s="49"/>
      <c r="C8" s="685"/>
      <c r="D8" s="685"/>
      <c r="E8" s="685"/>
      <c r="F8" s="685"/>
      <c r="G8" s="685"/>
      <c r="H8" s="685"/>
      <c r="I8" s="685"/>
      <c r="J8" s="685"/>
      <c r="K8" s="685"/>
      <c r="L8" s="685"/>
      <c r="M8" s="685"/>
      <c r="N8" s="685"/>
      <c r="O8" s="685"/>
      <c r="P8" s="685"/>
      <c r="Q8" s="685"/>
      <c r="R8" s="685"/>
      <c r="S8" s="49"/>
      <c r="T8" s="686"/>
      <c r="U8" s="686"/>
      <c r="V8" s="699"/>
      <c r="W8" s="699"/>
    </row>
    <row r="9" spans="1:43" ht="13.5" customHeight="1">
      <c r="A9" s="49"/>
      <c r="B9" s="49"/>
      <c r="C9" s="702" t="str">
        <f>"・  この計算書は、労働保険料の算定基礎となるものです。すべての労働者に対して令和４年度（令和４年４月１日から令和５年３月３１日まで）に支払うことが確定した賃金（例えば、"</f>
        <v>・  この計算書は、労働保険料の算定基礎となるものです。すべての労働者に対して令和４年度（令和４年４月１日から令和５年３月３１日まで）に支払うことが確定した賃金（例えば、</v>
      </c>
      <c r="D9" s="703"/>
      <c r="E9" s="703"/>
      <c r="F9" s="703"/>
      <c r="G9" s="703"/>
      <c r="H9" s="703"/>
      <c r="I9" s="703"/>
      <c r="J9" s="703"/>
      <c r="K9" s="703"/>
      <c r="L9" s="703"/>
      <c r="M9" s="703"/>
      <c r="N9" s="703"/>
      <c r="O9" s="703"/>
      <c r="P9" s="703"/>
      <c r="Q9" s="703"/>
      <c r="R9" s="703"/>
      <c r="S9" s="49"/>
      <c r="T9" s="686"/>
      <c r="U9" s="686"/>
      <c r="V9" s="699"/>
      <c r="W9" s="699"/>
    </row>
    <row r="10" spans="1:43" ht="15" customHeight="1">
      <c r="A10" s="49"/>
      <c r="B10" s="49"/>
      <c r="C10" s="704" t="s">
        <v>137</v>
      </c>
      <c r="D10" s="705"/>
      <c r="E10" s="705"/>
      <c r="F10" s="705"/>
      <c r="G10" s="705"/>
      <c r="H10" s="705"/>
      <c r="I10" s="705"/>
      <c r="J10" s="705"/>
      <c r="K10" s="705"/>
      <c r="L10" s="705"/>
      <c r="M10" s="705"/>
      <c r="N10" s="705"/>
      <c r="O10" s="705"/>
      <c r="P10" s="705"/>
      <c r="Q10" s="705"/>
      <c r="R10" s="705"/>
      <c r="S10" s="49"/>
      <c r="T10" s="686"/>
      <c r="U10" s="686"/>
      <c r="V10" s="699"/>
      <c r="W10" s="699"/>
      <c r="AB10" s="702"/>
      <c r="AC10" s="703"/>
      <c r="AD10" s="703"/>
      <c r="AE10" s="703"/>
      <c r="AF10" s="703"/>
      <c r="AG10" s="703"/>
      <c r="AH10" s="703"/>
      <c r="AI10" s="703"/>
      <c r="AJ10" s="703"/>
      <c r="AK10" s="703"/>
      <c r="AL10" s="703"/>
      <c r="AM10" s="703"/>
      <c r="AN10" s="703"/>
      <c r="AO10" s="703"/>
      <c r="AP10" s="703"/>
      <c r="AQ10" s="703"/>
    </row>
    <row r="11" spans="1:43" ht="9.75" customHeight="1">
      <c r="A11" s="49"/>
      <c r="B11" s="49"/>
      <c r="C11" s="49"/>
      <c r="D11" s="49"/>
      <c r="E11" s="49"/>
      <c r="F11" s="49"/>
      <c r="G11" s="49"/>
      <c r="H11" s="49"/>
      <c r="I11" s="49"/>
      <c r="J11" s="49"/>
      <c r="K11" s="49"/>
      <c r="L11" s="49"/>
      <c r="M11" s="49"/>
      <c r="N11" s="49"/>
      <c r="O11" s="49"/>
      <c r="P11" s="49"/>
      <c r="Q11" s="49"/>
      <c r="R11" s="49"/>
      <c r="S11" s="49"/>
      <c r="T11" s="61"/>
      <c r="U11" s="61"/>
      <c r="V11" s="64"/>
      <c r="W11" s="64"/>
    </row>
    <row r="12" spans="1:43" s="65" customFormat="1" ht="11.25" customHeight="1">
      <c r="A12" s="714" t="s">
        <v>138</v>
      </c>
      <c r="B12" s="715"/>
      <c r="C12" s="715"/>
      <c r="D12" s="715"/>
      <c r="E12" s="716"/>
      <c r="F12" s="717" t="s">
        <v>182</v>
      </c>
      <c r="G12" s="700" t="s">
        <v>139</v>
      </c>
      <c r="H12" s="700" t="s">
        <v>140</v>
      </c>
      <c r="I12" s="720" t="s">
        <v>141</v>
      </c>
      <c r="J12" s="700" t="s">
        <v>142</v>
      </c>
      <c r="K12" s="700" t="s">
        <v>143</v>
      </c>
      <c r="L12" s="700" t="s">
        <v>144</v>
      </c>
      <c r="M12" s="700" t="s">
        <v>145</v>
      </c>
      <c r="N12" s="700" t="s">
        <v>146</v>
      </c>
      <c r="O12" s="717" t="s">
        <v>183</v>
      </c>
      <c r="P12" s="700" t="s">
        <v>147</v>
      </c>
      <c r="Q12" s="700" t="s">
        <v>148</v>
      </c>
      <c r="R12" s="712" t="s">
        <v>149</v>
      </c>
      <c r="S12" s="712" t="s">
        <v>149</v>
      </c>
      <c r="T12" s="712" t="s">
        <v>149</v>
      </c>
      <c r="U12" s="700" t="s">
        <v>91</v>
      </c>
      <c r="V12" s="713"/>
      <c r="W12" s="706" t="s">
        <v>150</v>
      </c>
    </row>
    <row r="13" spans="1:43" s="65" customFormat="1" ht="11.25">
      <c r="A13" s="723" t="s">
        <v>151</v>
      </c>
      <c r="B13" s="724"/>
      <c r="C13" s="724"/>
      <c r="D13" s="724"/>
      <c r="E13" s="725"/>
      <c r="F13" s="718"/>
      <c r="G13" s="701"/>
      <c r="H13" s="701"/>
      <c r="I13" s="721"/>
      <c r="J13" s="701"/>
      <c r="K13" s="701"/>
      <c r="L13" s="701"/>
      <c r="M13" s="701"/>
      <c r="N13" s="701"/>
      <c r="O13" s="718"/>
      <c r="P13" s="701"/>
      <c r="Q13" s="701"/>
      <c r="R13" s="707"/>
      <c r="S13" s="707"/>
      <c r="T13" s="707"/>
      <c r="U13" s="701"/>
      <c r="V13" s="713"/>
      <c r="W13" s="707"/>
    </row>
    <row r="14" spans="1:43" s="65" customFormat="1" ht="11.25">
      <c r="A14" s="66"/>
      <c r="B14" s="67" t="s">
        <v>152</v>
      </c>
      <c r="C14" s="67"/>
      <c r="D14" s="726" t="s">
        <v>153</v>
      </c>
      <c r="E14" s="727"/>
      <c r="F14" s="719"/>
      <c r="G14" s="701"/>
      <c r="H14" s="701"/>
      <c r="I14" s="722"/>
      <c r="J14" s="701"/>
      <c r="K14" s="701"/>
      <c r="L14" s="701"/>
      <c r="M14" s="701"/>
      <c r="N14" s="701"/>
      <c r="O14" s="719"/>
      <c r="P14" s="701"/>
      <c r="Q14" s="701"/>
      <c r="R14" s="68"/>
      <c r="S14" s="69"/>
      <c r="T14" s="69"/>
      <c r="U14" s="701"/>
      <c r="V14" s="713"/>
      <c r="W14" s="708"/>
    </row>
    <row r="15" spans="1:43" ht="13.5" hidden="1" customHeight="1">
      <c r="A15" s="70"/>
      <c r="B15" s="71"/>
      <c r="C15" s="71"/>
      <c r="D15" s="72"/>
      <c r="E15" s="73" t="s">
        <v>154</v>
      </c>
      <c r="F15" s="74" t="s">
        <v>155</v>
      </c>
      <c r="G15" s="75" t="s">
        <v>139</v>
      </c>
      <c r="H15" s="75" t="s">
        <v>156</v>
      </c>
      <c r="I15" s="74" t="s">
        <v>141</v>
      </c>
      <c r="J15" s="75" t="s">
        <v>157</v>
      </c>
      <c r="K15" s="75" t="s">
        <v>158</v>
      </c>
      <c r="L15" s="75" t="s">
        <v>159</v>
      </c>
      <c r="M15" s="75" t="s">
        <v>160</v>
      </c>
      <c r="N15" s="75" t="s">
        <v>161</v>
      </c>
      <c r="O15" s="74" t="s">
        <v>162</v>
      </c>
      <c r="P15" s="75" t="s">
        <v>163</v>
      </c>
      <c r="Q15" s="75" t="s">
        <v>164</v>
      </c>
      <c r="R15" s="74" t="s">
        <v>165</v>
      </c>
      <c r="S15" s="74" t="s">
        <v>166</v>
      </c>
      <c r="T15" s="75" t="s">
        <v>167</v>
      </c>
      <c r="U15" s="709"/>
      <c r="V15" s="709"/>
      <c r="W15" s="76"/>
    </row>
    <row r="16" spans="1:43" ht="13.5" customHeight="1">
      <c r="A16" s="710" t="s">
        <v>191</v>
      </c>
      <c r="B16" s="710"/>
      <c r="C16" s="710"/>
      <c r="D16" s="710"/>
      <c r="E16" s="77"/>
      <c r="F16" s="78"/>
      <c r="G16" s="78"/>
      <c r="H16" s="78"/>
      <c r="I16" s="78"/>
      <c r="J16" s="78"/>
      <c r="K16" s="78"/>
      <c r="L16" s="78"/>
      <c r="M16" s="78"/>
      <c r="N16" s="78"/>
      <c r="O16" s="78"/>
      <c r="P16" s="78"/>
      <c r="Q16" s="78"/>
      <c r="R16" s="79"/>
      <c r="S16" s="78"/>
      <c r="T16" s="80"/>
      <c r="U16" s="711">
        <f t="shared" ref="U16:U52" si="0">SUM(F16:T16)</f>
        <v>0</v>
      </c>
      <c r="V16" s="711"/>
      <c r="W16" s="81"/>
    </row>
    <row r="17" spans="1:23" ht="13.5" customHeight="1">
      <c r="A17" s="710"/>
      <c r="B17" s="710"/>
      <c r="C17" s="710"/>
      <c r="D17" s="710"/>
      <c r="E17" s="77"/>
      <c r="F17" s="78"/>
      <c r="G17" s="78"/>
      <c r="H17" s="78"/>
      <c r="I17" s="78"/>
      <c r="J17" s="78"/>
      <c r="K17" s="78"/>
      <c r="L17" s="78"/>
      <c r="M17" s="78"/>
      <c r="N17" s="78"/>
      <c r="O17" s="78"/>
      <c r="P17" s="78"/>
      <c r="Q17" s="78"/>
      <c r="R17" s="78"/>
      <c r="S17" s="78"/>
      <c r="T17" s="80"/>
      <c r="U17" s="711">
        <f t="shared" si="0"/>
        <v>0</v>
      </c>
      <c r="V17" s="711"/>
      <c r="W17" s="81"/>
    </row>
    <row r="18" spans="1:23" ht="13.5" customHeight="1">
      <c r="A18" s="710"/>
      <c r="B18" s="710"/>
      <c r="C18" s="710"/>
      <c r="D18" s="710"/>
      <c r="E18" s="77"/>
      <c r="F18" s="78"/>
      <c r="G18" s="78"/>
      <c r="H18" s="78"/>
      <c r="I18" s="78"/>
      <c r="J18" s="78"/>
      <c r="K18" s="78"/>
      <c r="L18" s="78"/>
      <c r="M18" s="78"/>
      <c r="N18" s="78"/>
      <c r="O18" s="78"/>
      <c r="P18" s="78"/>
      <c r="Q18" s="78"/>
      <c r="R18" s="78"/>
      <c r="S18" s="78"/>
      <c r="T18" s="80"/>
      <c r="U18" s="711">
        <f t="shared" si="0"/>
        <v>0</v>
      </c>
      <c r="V18" s="711"/>
      <c r="W18" s="81"/>
    </row>
    <row r="19" spans="1:23" ht="13.5" customHeight="1">
      <c r="A19" s="710"/>
      <c r="B19" s="710"/>
      <c r="C19" s="710"/>
      <c r="D19" s="710"/>
      <c r="E19" s="77"/>
      <c r="F19" s="78"/>
      <c r="G19" s="78"/>
      <c r="H19" s="78"/>
      <c r="I19" s="78"/>
      <c r="J19" s="78"/>
      <c r="K19" s="78"/>
      <c r="L19" s="78"/>
      <c r="M19" s="78"/>
      <c r="N19" s="78"/>
      <c r="O19" s="78"/>
      <c r="P19" s="78"/>
      <c r="Q19" s="78"/>
      <c r="R19" s="78"/>
      <c r="S19" s="78"/>
      <c r="T19" s="80"/>
      <c r="U19" s="711">
        <f t="shared" si="0"/>
        <v>0</v>
      </c>
      <c r="V19" s="711"/>
      <c r="W19" s="81"/>
    </row>
    <row r="20" spans="1:23" ht="13.5" customHeight="1">
      <c r="A20" s="710"/>
      <c r="B20" s="710"/>
      <c r="C20" s="710"/>
      <c r="D20" s="710"/>
      <c r="E20" s="77"/>
      <c r="F20" s="78"/>
      <c r="G20" s="78"/>
      <c r="H20" s="78"/>
      <c r="I20" s="78"/>
      <c r="J20" s="78"/>
      <c r="K20" s="78"/>
      <c r="L20" s="78"/>
      <c r="M20" s="78"/>
      <c r="N20" s="78"/>
      <c r="O20" s="78"/>
      <c r="P20" s="78"/>
      <c r="Q20" s="78"/>
      <c r="R20" s="78"/>
      <c r="S20" s="78"/>
      <c r="T20" s="80"/>
      <c r="U20" s="711">
        <f t="shared" si="0"/>
        <v>0</v>
      </c>
      <c r="V20" s="711"/>
      <c r="W20" s="81"/>
    </row>
    <row r="21" spans="1:23" ht="13.5" customHeight="1">
      <c r="A21" s="710"/>
      <c r="B21" s="710"/>
      <c r="C21" s="710"/>
      <c r="D21" s="710"/>
      <c r="E21" s="77"/>
      <c r="F21" s="78"/>
      <c r="G21" s="78"/>
      <c r="H21" s="78"/>
      <c r="I21" s="78"/>
      <c r="J21" s="78"/>
      <c r="K21" s="78"/>
      <c r="L21" s="78"/>
      <c r="M21" s="78"/>
      <c r="N21" s="78"/>
      <c r="O21" s="78"/>
      <c r="P21" s="78"/>
      <c r="Q21" s="78"/>
      <c r="R21" s="78"/>
      <c r="S21" s="78"/>
      <c r="T21" s="80"/>
      <c r="U21" s="711">
        <f t="shared" si="0"/>
        <v>0</v>
      </c>
      <c r="V21" s="711"/>
      <c r="W21" s="81"/>
    </row>
    <row r="22" spans="1:23" ht="13.5" customHeight="1">
      <c r="A22" s="710"/>
      <c r="B22" s="710"/>
      <c r="C22" s="710"/>
      <c r="D22" s="710"/>
      <c r="E22" s="77"/>
      <c r="F22" s="78"/>
      <c r="G22" s="78"/>
      <c r="H22" s="78"/>
      <c r="I22" s="78"/>
      <c r="J22" s="82"/>
      <c r="K22" s="82"/>
      <c r="L22" s="82"/>
      <c r="M22" s="82"/>
      <c r="N22" s="82"/>
      <c r="O22" s="82"/>
      <c r="P22" s="82"/>
      <c r="Q22" s="82"/>
      <c r="R22" s="82"/>
      <c r="S22" s="78"/>
      <c r="T22" s="80"/>
      <c r="U22" s="711">
        <f t="shared" si="0"/>
        <v>0</v>
      </c>
      <c r="V22" s="711"/>
      <c r="W22" s="81"/>
    </row>
    <row r="23" spans="1:23" ht="13.5" customHeight="1">
      <c r="A23" s="710"/>
      <c r="B23" s="710"/>
      <c r="C23" s="710"/>
      <c r="D23" s="710"/>
      <c r="E23" s="77"/>
      <c r="F23" s="78"/>
      <c r="G23" s="78"/>
      <c r="H23" s="78"/>
      <c r="I23" s="78"/>
      <c r="J23" s="78"/>
      <c r="K23" s="78"/>
      <c r="L23" s="82"/>
      <c r="M23" s="82"/>
      <c r="N23" s="82"/>
      <c r="O23" s="82"/>
      <c r="P23" s="82"/>
      <c r="Q23" s="82"/>
      <c r="R23" s="82"/>
      <c r="S23" s="78"/>
      <c r="T23" s="80"/>
      <c r="U23" s="711">
        <f t="shared" si="0"/>
        <v>0</v>
      </c>
      <c r="V23" s="711"/>
      <c r="W23" s="81"/>
    </row>
    <row r="24" spans="1:23" ht="13.5" customHeight="1">
      <c r="A24" s="710"/>
      <c r="B24" s="710"/>
      <c r="C24" s="710"/>
      <c r="D24" s="710"/>
      <c r="E24" s="77"/>
      <c r="F24" s="78"/>
      <c r="G24" s="78"/>
      <c r="H24" s="78"/>
      <c r="I24" s="78"/>
      <c r="J24" s="78"/>
      <c r="K24" s="78"/>
      <c r="L24" s="82"/>
      <c r="M24" s="82"/>
      <c r="N24" s="82"/>
      <c r="O24" s="82"/>
      <c r="P24" s="82"/>
      <c r="Q24" s="82"/>
      <c r="R24" s="82"/>
      <c r="S24" s="78"/>
      <c r="T24" s="80"/>
      <c r="U24" s="711">
        <f t="shared" si="0"/>
        <v>0</v>
      </c>
      <c r="V24" s="711"/>
      <c r="W24" s="81"/>
    </row>
    <row r="25" spans="1:23" ht="13.5" customHeight="1">
      <c r="A25" s="710"/>
      <c r="B25" s="710"/>
      <c r="C25" s="710"/>
      <c r="D25" s="710"/>
      <c r="E25" s="77"/>
      <c r="F25" s="78"/>
      <c r="G25" s="78"/>
      <c r="H25" s="78"/>
      <c r="I25" s="78"/>
      <c r="J25" s="78"/>
      <c r="K25" s="78"/>
      <c r="L25" s="78"/>
      <c r="M25" s="78"/>
      <c r="N25" s="82"/>
      <c r="O25" s="82"/>
      <c r="P25" s="82"/>
      <c r="Q25" s="82"/>
      <c r="R25" s="82"/>
      <c r="S25" s="78"/>
      <c r="T25" s="80"/>
      <c r="U25" s="711">
        <f t="shared" si="0"/>
        <v>0</v>
      </c>
      <c r="V25" s="711"/>
      <c r="W25" s="81"/>
    </row>
    <row r="26" spans="1:23" ht="13.5" customHeight="1">
      <c r="A26" s="710"/>
      <c r="B26" s="710"/>
      <c r="C26" s="710"/>
      <c r="D26" s="710"/>
      <c r="E26" s="77"/>
      <c r="F26" s="78"/>
      <c r="G26" s="78"/>
      <c r="H26" s="78"/>
      <c r="I26" s="78"/>
      <c r="J26" s="78"/>
      <c r="K26" s="78"/>
      <c r="L26" s="78"/>
      <c r="M26" s="78"/>
      <c r="N26" s="78"/>
      <c r="O26" s="82"/>
      <c r="P26" s="82"/>
      <c r="Q26" s="82"/>
      <c r="R26" s="82"/>
      <c r="S26" s="78"/>
      <c r="T26" s="80"/>
      <c r="U26" s="711">
        <f t="shared" si="0"/>
        <v>0</v>
      </c>
      <c r="V26" s="711"/>
      <c r="W26" s="81"/>
    </row>
    <row r="27" spans="1:23" ht="13.5" customHeight="1">
      <c r="A27" s="710"/>
      <c r="B27" s="710"/>
      <c r="C27" s="710"/>
      <c r="D27" s="710"/>
      <c r="E27" s="77"/>
      <c r="F27" s="78"/>
      <c r="G27" s="78"/>
      <c r="H27" s="78"/>
      <c r="I27" s="78"/>
      <c r="J27" s="78"/>
      <c r="K27" s="78"/>
      <c r="L27" s="78"/>
      <c r="M27" s="78"/>
      <c r="N27" s="78"/>
      <c r="O27" s="78"/>
      <c r="P27" s="82"/>
      <c r="Q27" s="82"/>
      <c r="R27" s="82"/>
      <c r="S27" s="78"/>
      <c r="T27" s="80"/>
      <c r="U27" s="711">
        <f t="shared" si="0"/>
        <v>0</v>
      </c>
      <c r="V27" s="711"/>
      <c r="W27" s="81"/>
    </row>
    <row r="28" spans="1:23" ht="13.5" customHeight="1">
      <c r="A28" s="710"/>
      <c r="B28" s="710"/>
      <c r="C28" s="710"/>
      <c r="D28" s="710"/>
      <c r="E28" s="77"/>
      <c r="F28" s="78"/>
      <c r="G28" s="78"/>
      <c r="H28" s="78"/>
      <c r="I28" s="78"/>
      <c r="J28" s="78"/>
      <c r="K28" s="78"/>
      <c r="L28" s="78"/>
      <c r="M28" s="78"/>
      <c r="N28" s="78"/>
      <c r="O28" s="78"/>
      <c r="P28" s="78"/>
      <c r="Q28" s="82"/>
      <c r="R28" s="82"/>
      <c r="S28" s="78"/>
      <c r="T28" s="80"/>
      <c r="U28" s="711">
        <f t="shared" si="0"/>
        <v>0</v>
      </c>
      <c r="V28" s="711"/>
      <c r="W28" s="81"/>
    </row>
    <row r="29" spans="1:23" ht="13.5" customHeight="1">
      <c r="A29" s="710"/>
      <c r="B29" s="710"/>
      <c r="C29" s="710"/>
      <c r="D29" s="710"/>
      <c r="E29" s="77"/>
      <c r="F29" s="78"/>
      <c r="G29" s="78"/>
      <c r="H29" s="78"/>
      <c r="I29" s="78"/>
      <c r="J29" s="78"/>
      <c r="K29" s="78"/>
      <c r="L29" s="78"/>
      <c r="M29" s="78"/>
      <c r="N29" s="78"/>
      <c r="O29" s="78"/>
      <c r="P29" s="78"/>
      <c r="Q29" s="78"/>
      <c r="R29" s="79"/>
      <c r="S29" s="78"/>
      <c r="T29" s="80"/>
      <c r="U29" s="711">
        <f t="shared" si="0"/>
        <v>0</v>
      </c>
      <c r="V29" s="711"/>
      <c r="W29" s="81"/>
    </row>
    <row r="30" spans="1:23" ht="13.5" customHeight="1">
      <c r="A30" s="710"/>
      <c r="B30" s="710"/>
      <c r="C30" s="710"/>
      <c r="D30" s="710"/>
      <c r="E30" s="77"/>
      <c r="F30" s="78"/>
      <c r="G30" s="78"/>
      <c r="H30" s="78"/>
      <c r="I30" s="78"/>
      <c r="J30" s="78"/>
      <c r="K30" s="78"/>
      <c r="L30" s="78"/>
      <c r="M30" s="78"/>
      <c r="N30" s="78"/>
      <c r="O30" s="78"/>
      <c r="P30" s="78"/>
      <c r="Q30" s="78"/>
      <c r="R30" s="79"/>
      <c r="S30" s="78"/>
      <c r="T30" s="80"/>
      <c r="U30" s="711">
        <f t="shared" si="0"/>
        <v>0</v>
      </c>
      <c r="V30" s="711"/>
      <c r="W30" s="81"/>
    </row>
    <row r="31" spans="1:23" ht="13.5" customHeight="1">
      <c r="A31" s="710"/>
      <c r="B31" s="710"/>
      <c r="C31" s="710"/>
      <c r="D31" s="710"/>
      <c r="E31" s="77"/>
      <c r="F31" s="78"/>
      <c r="G31" s="78"/>
      <c r="H31" s="78"/>
      <c r="I31" s="78"/>
      <c r="J31" s="78"/>
      <c r="K31" s="78"/>
      <c r="L31" s="78"/>
      <c r="M31" s="78"/>
      <c r="N31" s="78"/>
      <c r="O31" s="83"/>
      <c r="P31" s="83"/>
      <c r="Q31" s="83"/>
      <c r="R31" s="79"/>
      <c r="S31" s="78"/>
      <c r="T31" s="80"/>
      <c r="U31" s="711">
        <f t="shared" si="0"/>
        <v>0</v>
      </c>
      <c r="V31" s="711"/>
      <c r="W31" s="81"/>
    </row>
    <row r="32" spans="1:23" ht="13.5" customHeight="1">
      <c r="A32" s="710"/>
      <c r="B32" s="710"/>
      <c r="C32" s="710"/>
      <c r="D32" s="710"/>
      <c r="E32" s="77"/>
      <c r="F32" s="78"/>
      <c r="G32" s="78"/>
      <c r="H32" s="78"/>
      <c r="I32" s="78"/>
      <c r="J32" s="78"/>
      <c r="K32" s="78"/>
      <c r="L32" s="78"/>
      <c r="M32" s="78"/>
      <c r="N32" s="78"/>
      <c r="O32" s="78"/>
      <c r="P32" s="78"/>
      <c r="Q32" s="78"/>
      <c r="R32" s="79"/>
      <c r="S32" s="78"/>
      <c r="T32" s="80"/>
      <c r="U32" s="711">
        <f t="shared" si="0"/>
        <v>0</v>
      </c>
      <c r="V32" s="711"/>
      <c r="W32" s="81"/>
    </row>
    <row r="33" spans="1:23" ht="13.5" customHeight="1">
      <c r="A33" s="710"/>
      <c r="B33" s="710"/>
      <c r="C33" s="710"/>
      <c r="D33" s="710"/>
      <c r="E33" s="77"/>
      <c r="F33" s="78"/>
      <c r="G33" s="78"/>
      <c r="H33" s="78"/>
      <c r="I33" s="78"/>
      <c r="J33" s="78"/>
      <c r="K33" s="78"/>
      <c r="L33" s="78"/>
      <c r="M33" s="78"/>
      <c r="N33" s="78"/>
      <c r="O33" s="78"/>
      <c r="P33" s="78"/>
      <c r="Q33" s="83"/>
      <c r="R33" s="79"/>
      <c r="S33" s="78"/>
      <c r="T33" s="80"/>
      <c r="U33" s="711">
        <f t="shared" si="0"/>
        <v>0</v>
      </c>
      <c r="V33" s="711"/>
      <c r="W33" s="81"/>
    </row>
    <row r="34" spans="1:23" ht="13.5" customHeight="1">
      <c r="A34" s="710"/>
      <c r="B34" s="710"/>
      <c r="C34" s="710"/>
      <c r="D34" s="710"/>
      <c r="E34" s="77"/>
      <c r="F34" s="78"/>
      <c r="G34" s="78"/>
      <c r="H34" s="78"/>
      <c r="I34" s="78"/>
      <c r="J34" s="78"/>
      <c r="K34" s="78"/>
      <c r="L34" s="78"/>
      <c r="M34" s="78"/>
      <c r="N34" s="78"/>
      <c r="O34" s="78"/>
      <c r="P34" s="78"/>
      <c r="Q34" s="78"/>
      <c r="R34" s="79"/>
      <c r="S34" s="78"/>
      <c r="T34" s="80"/>
      <c r="U34" s="711">
        <f t="shared" si="0"/>
        <v>0</v>
      </c>
      <c r="V34" s="711"/>
      <c r="W34" s="81"/>
    </row>
    <row r="35" spans="1:23" ht="13.5" customHeight="1">
      <c r="A35" s="710"/>
      <c r="B35" s="710"/>
      <c r="C35" s="710"/>
      <c r="D35" s="710"/>
      <c r="E35" s="77"/>
      <c r="F35" s="78"/>
      <c r="G35" s="78"/>
      <c r="H35" s="78"/>
      <c r="I35" s="78"/>
      <c r="J35" s="78"/>
      <c r="K35" s="78"/>
      <c r="L35" s="78"/>
      <c r="M35" s="78"/>
      <c r="N35" s="78"/>
      <c r="O35" s="78"/>
      <c r="P35" s="78"/>
      <c r="Q35" s="78"/>
      <c r="R35" s="78"/>
      <c r="S35" s="78"/>
      <c r="T35" s="80"/>
      <c r="U35" s="711">
        <f t="shared" si="0"/>
        <v>0</v>
      </c>
      <c r="V35" s="711"/>
      <c r="W35" s="81"/>
    </row>
    <row r="36" spans="1:23" ht="13.5" customHeight="1">
      <c r="A36" s="710"/>
      <c r="B36" s="710"/>
      <c r="C36" s="710"/>
      <c r="D36" s="710"/>
      <c r="E36" s="77"/>
      <c r="F36" s="78"/>
      <c r="G36" s="78"/>
      <c r="H36" s="78"/>
      <c r="I36" s="78"/>
      <c r="J36" s="78"/>
      <c r="K36" s="78"/>
      <c r="L36" s="78"/>
      <c r="M36" s="78"/>
      <c r="N36" s="78"/>
      <c r="O36" s="78"/>
      <c r="P36" s="78"/>
      <c r="Q36" s="78"/>
      <c r="R36" s="78"/>
      <c r="S36" s="78"/>
      <c r="T36" s="80"/>
      <c r="U36" s="711">
        <f t="shared" si="0"/>
        <v>0</v>
      </c>
      <c r="V36" s="711"/>
      <c r="W36" s="81"/>
    </row>
    <row r="37" spans="1:23" ht="13.5" customHeight="1">
      <c r="A37" s="710"/>
      <c r="B37" s="710"/>
      <c r="C37" s="710"/>
      <c r="D37" s="710"/>
      <c r="E37" s="77"/>
      <c r="F37" s="78"/>
      <c r="G37" s="78"/>
      <c r="H37" s="78"/>
      <c r="I37" s="78"/>
      <c r="J37" s="78"/>
      <c r="K37" s="78"/>
      <c r="L37" s="78"/>
      <c r="M37" s="78"/>
      <c r="N37" s="78"/>
      <c r="O37" s="78"/>
      <c r="P37" s="78"/>
      <c r="Q37" s="78"/>
      <c r="R37" s="78"/>
      <c r="S37" s="78"/>
      <c r="T37" s="80"/>
      <c r="U37" s="711">
        <f>SUM(F37:T37)</f>
        <v>0</v>
      </c>
      <c r="V37" s="711"/>
      <c r="W37" s="81"/>
    </row>
    <row r="38" spans="1:23" ht="13.5" customHeight="1">
      <c r="A38" s="728"/>
      <c r="B38" s="729"/>
      <c r="C38" s="729"/>
      <c r="D38" s="730"/>
      <c r="E38" s="77"/>
      <c r="F38" s="78"/>
      <c r="G38" s="78"/>
      <c r="H38" s="78"/>
      <c r="I38" s="78"/>
      <c r="J38" s="78"/>
      <c r="K38" s="78"/>
      <c r="L38" s="78"/>
      <c r="M38" s="78"/>
      <c r="N38" s="78"/>
      <c r="O38" s="78"/>
      <c r="P38" s="78"/>
      <c r="Q38" s="78"/>
      <c r="R38" s="78"/>
      <c r="S38" s="78"/>
      <c r="T38" s="80"/>
      <c r="U38" s="711">
        <f t="shared" si="0"/>
        <v>0</v>
      </c>
      <c r="V38" s="711"/>
      <c r="W38" s="81"/>
    </row>
    <row r="39" spans="1:23" ht="13.5" customHeight="1">
      <c r="A39" s="710"/>
      <c r="B39" s="710"/>
      <c r="C39" s="710"/>
      <c r="D39" s="710"/>
      <c r="E39" s="77"/>
      <c r="F39" s="78"/>
      <c r="G39" s="78"/>
      <c r="H39" s="78"/>
      <c r="I39" s="78"/>
      <c r="J39" s="78"/>
      <c r="K39" s="78"/>
      <c r="L39" s="78"/>
      <c r="M39" s="78"/>
      <c r="N39" s="78"/>
      <c r="O39" s="78"/>
      <c r="P39" s="78"/>
      <c r="Q39" s="78"/>
      <c r="R39" s="78"/>
      <c r="S39" s="78"/>
      <c r="T39" s="80"/>
      <c r="U39" s="711">
        <f t="shared" si="0"/>
        <v>0</v>
      </c>
      <c r="V39" s="711"/>
      <c r="W39" s="81"/>
    </row>
    <row r="40" spans="1:23" ht="13.5" customHeight="1">
      <c r="A40" s="710"/>
      <c r="B40" s="710"/>
      <c r="C40" s="710"/>
      <c r="D40" s="710"/>
      <c r="E40" s="77"/>
      <c r="F40" s="78"/>
      <c r="G40" s="78"/>
      <c r="H40" s="78"/>
      <c r="I40" s="78"/>
      <c r="J40" s="78"/>
      <c r="K40" s="78"/>
      <c r="L40" s="78"/>
      <c r="M40" s="78"/>
      <c r="N40" s="78"/>
      <c r="O40" s="78"/>
      <c r="P40" s="78"/>
      <c r="Q40" s="78"/>
      <c r="R40" s="78"/>
      <c r="S40" s="78"/>
      <c r="T40" s="80"/>
      <c r="U40" s="711">
        <f>SUM(F40:T40)</f>
        <v>0</v>
      </c>
      <c r="V40" s="711"/>
      <c r="W40" s="81"/>
    </row>
    <row r="41" spans="1:23" ht="13.5" customHeight="1">
      <c r="A41" s="710"/>
      <c r="B41" s="710"/>
      <c r="C41" s="710"/>
      <c r="D41" s="710"/>
      <c r="E41" s="77"/>
      <c r="F41" s="78"/>
      <c r="G41" s="78"/>
      <c r="H41" s="78"/>
      <c r="I41" s="78"/>
      <c r="J41" s="78"/>
      <c r="K41" s="78"/>
      <c r="L41" s="78"/>
      <c r="M41" s="78"/>
      <c r="N41" s="78"/>
      <c r="O41" s="78"/>
      <c r="P41" s="78"/>
      <c r="Q41" s="78"/>
      <c r="R41" s="78"/>
      <c r="S41" s="78"/>
      <c r="T41" s="80"/>
      <c r="U41" s="711">
        <f>SUM(F41:T41)</f>
        <v>0</v>
      </c>
      <c r="V41" s="711"/>
      <c r="W41" s="81"/>
    </row>
    <row r="42" spans="1:23" ht="13.5" customHeight="1">
      <c r="A42" s="710"/>
      <c r="B42" s="710"/>
      <c r="C42" s="710"/>
      <c r="D42" s="710"/>
      <c r="E42" s="77"/>
      <c r="F42" s="78"/>
      <c r="G42" s="78"/>
      <c r="H42" s="78"/>
      <c r="I42" s="78"/>
      <c r="J42" s="78"/>
      <c r="K42" s="78"/>
      <c r="L42" s="78"/>
      <c r="M42" s="78"/>
      <c r="N42" s="78"/>
      <c r="O42" s="78"/>
      <c r="P42" s="78"/>
      <c r="Q42" s="78"/>
      <c r="R42" s="78"/>
      <c r="S42" s="78"/>
      <c r="T42" s="80"/>
      <c r="U42" s="711">
        <f t="shared" si="0"/>
        <v>0</v>
      </c>
      <c r="V42" s="711"/>
      <c r="W42" s="81"/>
    </row>
    <row r="43" spans="1:23" ht="13.5" customHeight="1">
      <c r="A43" s="710"/>
      <c r="B43" s="710"/>
      <c r="C43" s="710"/>
      <c r="D43" s="710"/>
      <c r="E43" s="77"/>
      <c r="F43" s="78"/>
      <c r="G43" s="78"/>
      <c r="H43" s="78"/>
      <c r="I43" s="82"/>
      <c r="J43" s="82"/>
      <c r="K43" s="82"/>
      <c r="L43" s="82"/>
      <c r="M43" s="82"/>
      <c r="N43" s="82"/>
      <c r="O43" s="82"/>
      <c r="P43" s="82"/>
      <c r="Q43" s="82"/>
      <c r="R43" s="82"/>
      <c r="S43" s="82"/>
      <c r="T43" s="84"/>
      <c r="U43" s="711">
        <f t="shared" si="0"/>
        <v>0</v>
      </c>
      <c r="V43" s="711"/>
      <c r="W43" s="81"/>
    </row>
    <row r="44" spans="1:23" ht="13.5" customHeight="1">
      <c r="A44" s="710"/>
      <c r="B44" s="710"/>
      <c r="C44" s="710"/>
      <c r="D44" s="710"/>
      <c r="E44" s="77"/>
      <c r="F44" s="78"/>
      <c r="G44" s="78"/>
      <c r="H44" s="78"/>
      <c r="I44" s="82"/>
      <c r="J44" s="82"/>
      <c r="K44" s="82"/>
      <c r="L44" s="82"/>
      <c r="M44" s="82"/>
      <c r="N44" s="82"/>
      <c r="O44" s="82"/>
      <c r="P44" s="82"/>
      <c r="Q44" s="82"/>
      <c r="R44" s="82"/>
      <c r="S44" s="82"/>
      <c r="T44" s="84"/>
      <c r="U44" s="711">
        <f>SUM(F44:T44)</f>
        <v>0</v>
      </c>
      <c r="V44" s="711"/>
      <c r="W44" s="81"/>
    </row>
    <row r="45" spans="1:23" ht="13.5" customHeight="1">
      <c r="A45" s="710"/>
      <c r="B45" s="710"/>
      <c r="C45" s="710"/>
      <c r="D45" s="710"/>
      <c r="E45" s="77"/>
      <c r="F45" s="78"/>
      <c r="G45" s="78"/>
      <c r="H45" s="78"/>
      <c r="I45" s="82"/>
      <c r="J45" s="82"/>
      <c r="K45" s="82"/>
      <c r="L45" s="82"/>
      <c r="M45" s="82"/>
      <c r="N45" s="82"/>
      <c r="O45" s="82"/>
      <c r="P45" s="82"/>
      <c r="Q45" s="82"/>
      <c r="R45" s="82"/>
      <c r="S45" s="82"/>
      <c r="T45" s="84"/>
      <c r="U45" s="711">
        <f>SUM(F45:T45)</f>
        <v>0</v>
      </c>
      <c r="V45" s="711"/>
      <c r="W45" s="81"/>
    </row>
    <row r="46" spans="1:23" ht="13.5" customHeight="1">
      <c r="A46" s="710"/>
      <c r="B46" s="710"/>
      <c r="C46" s="710"/>
      <c r="D46" s="710"/>
      <c r="E46" s="77"/>
      <c r="F46" s="78"/>
      <c r="G46" s="78"/>
      <c r="H46" s="78"/>
      <c r="I46" s="82"/>
      <c r="J46" s="82"/>
      <c r="K46" s="82"/>
      <c r="L46" s="82"/>
      <c r="M46" s="82"/>
      <c r="N46" s="82"/>
      <c r="O46" s="82"/>
      <c r="P46" s="82"/>
      <c r="Q46" s="82"/>
      <c r="R46" s="82"/>
      <c r="S46" s="82"/>
      <c r="T46" s="84"/>
      <c r="U46" s="711">
        <f>SUM(F46:T46)</f>
        <v>0</v>
      </c>
      <c r="V46" s="711"/>
      <c r="W46" s="81"/>
    </row>
    <row r="47" spans="1:23" ht="13.5" customHeight="1">
      <c r="A47" s="710"/>
      <c r="B47" s="710"/>
      <c r="C47" s="710"/>
      <c r="D47" s="710"/>
      <c r="E47" s="77"/>
      <c r="F47" s="78"/>
      <c r="G47" s="78"/>
      <c r="H47" s="78"/>
      <c r="I47" s="82"/>
      <c r="J47" s="82"/>
      <c r="K47" s="82"/>
      <c r="L47" s="82"/>
      <c r="M47" s="82"/>
      <c r="N47" s="82"/>
      <c r="O47" s="82"/>
      <c r="P47" s="82"/>
      <c r="Q47" s="82"/>
      <c r="R47" s="82"/>
      <c r="S47" s="82"/>
      <c r="T47" s="84"/>
      <c r="U47" s="711">
        <f t="shared" si="0"/>
        <v>0</v>
      </c>
      <c r="V47" s="711"/>
      <c r="W47" s="81"/>
    </row>
    <row r="48" spans="1:23" ht="13.5" customHeight="1">
      <c r="A48" s="710"/>
      <c r="B48" s="710"/>
      <c r="C48" s="710"/>
      <c r="D48" s="710"/>
      <c r="E48" s="77"/>
      <c r="F48" s="78"/>
      <c r="G48" s="78"/>
      <c r="H48" s="78"/>
      <c r="I48" s="82"/>
      <c r="J48" s="82"/>
      <c r="K48" s="82"/>
      <c r="L48" s="82"/>
      <c r="M48" s="82"/>
      <c r="N48" s="82"/>
      <c r="O48" s="82"/>
      <c r="P48" s="82"/>
      <c r="Q48" s="82"/>
      <c r="R48" s="82"/>
      <c r="S48" s="82"/>
      <c r="T48" s="84"/>
      <c r="U48" s="711">
        <f t="shared" si="0"/>
        <v>0</v>
      </c>
      <c r="V48" s="711"/>
      <c r="W48" s="81"/>
    </row>
    <row r="49" spans="1:37" ht="13.5" customHeight="1">
      <c r="A49" s="710"/>
      <c r="B49" s="710"/>
      <c r="C49" s="710"/>
      <c r="D49" s="710"/>
      <c r="E49" s="77"/>
      <c r="F49" s="78"/>
      <c r="G49" s="78"/>
      <c r="H49" s="78"/>
      <c r="I49" s="82"/>
      <c r="J49" s="82"/>
      <c r="K49" s="82"/>
      <c r="L49" s="82"/>
      <c r="M49" s="82"/>
      <c r="N49" s="82"/>
      <c r="O49" s="82"/>
      <c r="P49" s="82"/>
      <c r="Q49" s="82"/>
      <c r="R49" s="82"/>
      <c r="S49" s="82"/>
      <c r="T49" s="84"/>
      <c r="U49" s="711">
        <f t="shared" si="0"/>
        <v>0</v>
      </c>
      <c r="V49" s="711"/>
      <c r="W49" s="81"/>
    </row>
    <row r="50" spans="1:37" ht="18" hidden="1" customHeight="1">
      <c r="A50" s="736"/>
      <c r="B50" s="736"/>
      <c r="C50" s="736"/>
      <c r="D50" s="736"/>
      <c r="E50" s="77"/>
      <c r="F50" s="85"/>
      <c r="G50" s="85"/>
      <c r="H50" s="85"/>
      <c r="I50" s="85"/>
      <c r="J50" s="85"/>
      <c r="K50" s="85"/>
      <c r="L50" s="85"/>
      <c r="M50" s="85"/>
      <c r="N50" s="85"/>
      <c r="O50" s="85"/>
      <c r="P50" s="85"/>
      <c r="Q50" s="85"/>
      <c r="R50" s="85"/>
      <c r="S50" s="85"/>
      <c r="T50" s="86"/>
      <c r="U50" s="711">
        <f t="shared" si="0"/>
        <v>0</v>
      </c>
      <c r="V50" s="711"/>
      <c r="W50" s="87"/>
    </row>
    <row r="51" spans="1:37">
      <c r="A51" s="737" t="s">
        <v>168</v>
      </c>
      <c r="B51" s="738"/>
      <c r="C51" s="738"/>
      <c r="D51" s="738"/>
      <c r="E51" s="739"/>
      <c r="F51" s="74">
        <f t="shared" ref="F51:T51" si="1">SUM(F16:F50)</f>
        <v>0</v>
      </c>
      <c r="G51" s="75">
        <f t="shared" si="1"/>
        <v>0</v>
      </c>
      <c r="H51" s="75">
        <f t="shared" si="1"/>
        <v>0</v>
      </c>
      <c r="I51" s="88">
        <f t="shared" si="1"/>
        <v>0</v>
      </c>
      <c r="J51" s="75">
        <f t="shared" si="1"/>
        <v>0</v>
      </c>
      <c r="K51" s="75">
        <f t="shared" si="1"/>
        <v>0</v>
      </c>
      <c r="L51" s="75">
        <f t="shared" si="1"/>
        <v>0</v>
      </c>
      <c r="M51" s="75">
        <f t="shared" si="1"/>
        <v>0</v>
      </c>
      <c r="N51" s="75">
        <f t="shared" si="1"/>
        <v>0</v>
      </c>
      <c r="O51" s="88">
        <f t="shared" si="1"/>
        <v>0</v>
      </c>
      <c r="P51" s="75">
        <f t="shared" si="1"/>
        <v>0</v>
      </c>
      <c r="Q51" s="75">
        <f t="shared" si="1"/>
        <v>0</v>
      </c>
      <c r="R51" s="75">
        <f t="shared" si="1"/>
        <v>0</v>
      </c>
      <c r="S51" s="88">
        <f t="shared" si="1"/>
        <v>0</v>
      </c>
      <c r="T51" s="88">
        <f t="shared" si="1"/>
        <v>0</v>
      </c>
      <c r="U51" s="711">
        <f t="shared" si="0"/>
        <v>0</v>
      </c>
      <c r="V51" s="711"/>
      <c r="W51" s="89"/>
    </row>
    <row r="52" spans="1:37">
      <c r="A52" s="90"/>
      <c r="B52" s="732" t="s">
        <v>169</v>
      </c>
      <c r="C52" s="732"/>
      <c r="D52" s="732"/>
      <c r="E52" s="732"/>
      <c r="F52" s="74">
        <f t="shared" ref="F52:T52" si="2">SUMIF($E$16:$E$50,"○",F16:F50)+SUMIF($E$16:$E$50,"◎",F16:F50)+SUMIF($E$16:$E$50,"●",F16:F50)+SUMIF($E$16:$E$50,"★",F16:F50)</f>
        <v>0</v>
      </c>
      <c r="G52" s="74">
        <f t="shared" si="2"/>
        <v>0</v>
      </c>
      <c r="H52" s="74">
        <f t="shared" si="2"/>
        <v>0</v>
      </c>
      <c r="I52" s="74">
        <f t="shared" si="2"/>
        <v>0</v>
      </c>
      <c r="J52" s="74">
        <f t="shared" si="2"/>
        <v>0</v>
      </c>
      <c r="K52" s="74">
        <f t="shared" si="2"/>
        <v>0</v>
      </c>
      <c r="L52" s="74">
        <f t="shared" si="2"/>
        <v>0</v>
      </c>
      <c r="M52" s="74">
        <f t="shared" si="2"/>
        <v>0</v>
      </c>
      <c r="N52" s="74">
        <f t="shared" si="2"/>
        <v>0</v>
      </c>
      <c r="O52" s="74">
        <f t="shared" si="2"/>
        <v>0</v>
      </c>
      <c r="P52" s="74">
        <f t="shared" si="2"/>
        <v>0</v>
      </c>
      <c r="Q52" s="74">
        <f t="shared" si="2"/>
        <v>0</v>
      </c>
      <c r="R52" s="74">
        <f t="shared" si="2"/>
        <v>0</v>
      </c>
      <c r="S52" s="74">
        <f t="shared" si="2"/>
        <v>0</v>
      </c>
      <c r="T52" s="74">
        <f t="shared" si="2"/>
        <v>0</v>
      </c>
      <c r="U52" s="709">
        <f t="shared" si="0"/>
        <v>0</v>
      </c>
      <c r="V52" s="709"/>
      <c r="W52" s="89"/>
      <c r="AJ52" s="91"/>
      <c r="AK52" s="91"/>
    </row>
    <row r="53" spans="1:37" ht="4.5" customHeight="1">
      <c r="A53" s="49"/>
      <c r="B53" s="49"/>
      <c r="C53" s="49"/>
      <c r="D53" s="49"/>
      <c r="E53" s="49"/>
      <c r="F53" s="49"/>
      <c r="G53" s="49"/>
      <c r="H53" s="49"/>
      <c r="I53" s="49"/>
      <c r="J53" s="49"/>
      <c r="K53" s="49"/>
      <c r="L53" s="49"/>
      <c r="M53" s="49"/>
      <c r="N53" s="49"/>
      <c r="O53" s="49"/>
      <c r="P53" s="49"/>
      <c r="Q53" s="49"/>
      <c r="R53" s="49"/>
      <c r="S53" s="49"/>
      <c r="T53" s="49"/>
      <c r="U53" s="49"/>
      <c r="V53" s="49"/>
      <c r="W53" s="49"/>
    </row>
    <row r="54" spans="1:37" s="93" customFormat="1" ht="12">
      <c r="A54" s="731" t="s">
        <v>170</v>
      </c>
      <c r="B54" s="731"/>
      <c r="C54" s="731"/>
      <c r="D54" s="92" t="s">
        <v>171</v>
      </c>
      <c r="E54" s="733" t="s">
        <v>172</v>
      </c>
      <c r="F54" s="733"/>
      <c r="G54" s="733"/>
      <c r="H54" s="733"/>
      <c r="I54" s="733"/>
      <c r="J54" s="733"/>
      <c r="K54" s="733"/>
      <c r="L54" s="733"/>
      <c r="M54" s="733"/>
      <c r="N54" s="733"/>
      <c r="O54" s="733"/>
      <c r="P54" s="51"/>
      <c r="Q54" s="51"/>
      <c r="R54" s="51"/>
      <c r="S54" s="51"/>
      <c r="T54" s="51"/>
      <c r="U54" s="51"/>
      <c r="V54" s="51"/>
      <c r="W54" s="51"/>
    </row>
    <row r="55" spans="1:37" s="93" customFormat="1" ht="12">
      <c r="A55" s="94"/>
      <c r="B55" s="94"/>
      <c r="C55" s="94"/>
      <c r="D55" s="94"/>
      <c r="E55" s="734"/>
      <c r="F55" s="731"/>
      <c r="G55" s="731"/>
      <c r="H55" s="731"/>
      <c r="I55" s="731"/>
      <c r="J55" s="731"/>
      <c r="K55" s="731"/>
      <c r="L55" s="731"/>
      <c r="M55" s="731"/>
      <c r="N55" s="731"/>
      <c r="O55" s="731"/>
      <c r="P55" s="51"/>
      <c r="Q55" s="51"/>
      <c r="R55" s="51"/>
      <c r="S55" s="51"/>
      <c r="T55" s="51"/>
      <c r="U55" s="51"/>
      <c r="V55" s="51"/>
      <c r="W55" s="51"/>
    </row>
    <row r="56" spans="1:37" s="93" customFormat="1" ht="12.75" customHeight="1">
      <c r="A56" s="94"/>
      <c r="B56" s="94"/>
      <c r="C56" s="94"/>
      <c r="D56" s="94" t="s">
        <v>171</v>
      </c>
      <c r="E56" s="735" t="s">
        <v>173</v>
      </c>
      <c r="F56" s="735"/>
      <c r="G56" s="735"/>
      <c r="H56" s="735"/>
      <c r="I56" s="735"/>
      <c r="J56" s="735"/>
      <c r="K56" s="735"/>
      <c r="L56" s="735"/>
      <c r="M56" s="735"/>
      <c r="N56" s="735"/>
      <c r="O56" s="735"/>
      <c r="P56" s="51"/>
      <c r="Q56" s="51"/>
      <c r="R56" s="51"/>
      <c r="S56" s="51"/>
      <c r="T56" s="51"/>
      <c r="U56" s="51"/>
      <c r="V56" s="51"/>
      <c r="W56" s="51"/>
    </row>
    <row r="57" spans="1:37" s="93" customFormat="1" ht="12">
      <c r="A57" s="94"/>
      <c r="B57" s="94"/>
      <c r="C57" s="94"/>
      <c r="D57" s="94"/>
      <c r="E57" s="731"/>
      <c r="F57" s="731"/>
      <c r="G57" s="731"/>
      <c r="H57" s="731"/>
      <c r="I57" s="731"/>
      <c r="J57" s="731"/>
      <c r="K57" s="731"/>
      <c r="L57" s="731"/>
      <c r="M57" s="731"/>
      <c r="N57" s="731"/>
      <c r="O57" s="731"/>
      <c r="P57" s="51"/>
      <c r="Q57" s="51"/>
      <c r="R57" s="51"/>
      <c r="S57" s="51"/>
      <c r="T57" s="51"/>
      <c r="U57" s="51"/>
      <c r="V57" s="51"/>
      <c r="W57" s="51"/>
    </row>
    <row r="58" spans="1:37" ht="11.25" customHeight="1"/>
    <row r="73" spans="6:6">
      <c r="F73" s="95"/>
    </row>
  </sheetData>
  <protectedRanges>
    <protectedRange sqref="E50 A16:T49" name="範囲5"/>
    <protectedRange sqref="Q3" name="範囲1"/>
    <protectedRange sqref="T6:W10" name="範囲2"/>
    <protectedRange sqref="R14:T14" name="範囲3"/>
    <protectedRange sqref="W16:W49" name="範囲4"/>
  </protectedRanges>
  <mergeCells count="129">
    <mergeCell ref="AB10:AQ10"/>
    <mergeCell ref="E57:O57"/>
    <mergeCell ref="B52:E52"/>
    <mergeCell ref="U52:V52"/>
    <mergeCell ref="A54:C54"/>
    <mergeCell ref="E54:O54"/>
    <mergeCell ref="E55:O55"/>
    <mergeCell ref="E56:O56"/>
    <mergeCell ref="A49:D49"/>
    <mergeCell ref="U49:V49"/>
    <mergeCell ref="A50:D50"/>
    <mergeCell ref="U50:V50"/>
    <mergeCell ref="A51:E51"/>
    <mergeCell ref="U51:V51"/>
    <mergeCell ref="A46:D46"/>
    <mergeCell ref="U46:V46"/>
    <mergeCell ref="A47:D47"/>
    <mergeCell ref="U47:V47"/>
    <mergeCell ref="A48:D48"/>
    <mergeCell ref="U48:V48"/>
    <mergeCell ref="A43:D43"/>
    <mergeCell ref="U43:V43"/>
    <mergeCell ref="A44:D44"/>
    <mergeCell ref="U44:V44"/>
    <mergeCell ref="A45:D45"/>
    <mergeCell ref="U45:V45"/>
    <mergeCell ref="A40:D40"/>
    <mergeCell ref="U40:V40"/>
    <mergeCell ref="A41:D41"/>
    <mergeCell ref="U41:V41"/>
    <mergeCell ref="A42:D42"/>
    <mergeCell ref="U42:V42"/>
    <mergeCell ref="A37:D37"/>
    <mergeCell ref="U37:V37"/>
    <mergeCell ref="A38:D38"/>
    <mergeCell ref="U38:V38"/>
    <mergeCell ref="A39:D39"/>
    <mergeCell ref="U39:V39"/>
    <mergeCell ref="A34:D34"/>
    <mergeCell ref="U34:V34"/>
    <mergeCell ref="A35:D35"/>
    <mergeCell ref="U35:V35"/>
    <mergeCell ref="A36:D36"/>
    <mergeCell ref="U36:V36"/>
    <mergeCell ref="A31:D31"/>
    <mergeCell ref="U31:V31"/>
    <mergeCell ref="A32:D32"/>
    <mergeCell ref="U32:V32"/>
    <mergeCell ref="A33:D33"/>
    <mergeCell ref="U33:V33"/>
    <mergeCell ref="A28:D28"/>
    <mergeCell ref="U28:V28"/>
    <mergeCell ref="A29:D29"/>
    <mergeCell ref="U29:V29"/>
    <mergeCell ref="A30:D30"/>
    <mergeCell ref="U30:V30"/>
    <mergeCell ref="A25:D25"/>
    <mergeCell ref="U25:V25"/>
    <mergeCell ref="A26:D26"/>
    <mergeCell ref="U26:V26"/>
    <mergeCell ref="A27:D27"/>
    <mergeCell ref="U27:V27"/>
    <mergeCell ref="A22:D22"/>
    <mergeCell ref="U22:V22"/>
    <mergeCell ref="A23:D23"/>
    <mergeCell ref="U23:V23"/>
    <mergeCell ref="A24:D24"/>
    <mergeCell ref="U24:V24"/>
    <mergeCell ref="A19:D19"/>
    <mergeCell ref="U19:V19"/>
    <mergeCell ref="A20:D20"/>
    <mergeCell ref="U20:V20"/>
    <mergeCell ref="A21:D21"/>
    <mergeCell ref="U21:V21"/>
    <mergeCell ref="U15:V15"/>
    <mergeCell ref="A16:D16"/>
    <mergeCell ref="U16:V16"/>
    <mergeCell ref="A17:D17"/>
    <mergeCell ref="U17:V17"/>
    <mergeCell ref="A18:D18"/>
    <mergeCell ref="U18:V18"/>
    <mergeCell ref="R12:R13"/>
    <mergeCell ref="S12:S13"/>
    <mergeCell ref="T12:T13"/>
    <mergeCell ref="U12:V14"/>
    <mergeCell ref="A12:E12"/>
    <mergeCell ref="F12:F14"/>
    <mergeCell ref="G12:G14"/>
    <mergeCell ref="H12:H14"/>
    <mergeCell ref="I12:I14"/>
    <mergeCell ref="J12:J14"/>
    <mergeCell ref="K12:K14"/>
    <mergeCell ref="A13:E13"/>
    <mergeCell ref="D14:E14"/>
    <mergeCell ref="L12:L14"/>
    <mergeCell ref="M12:M14"/>
    <mergeCell ref="N12:N14"/>
    <mergeCell ref="O12:O14"/>
    <mergeCell ref="P12:P14"/>
    <mergeCell ref="Q12:Q14"/>
    <mergeCell ref="T8:U8"/>
    <mergeCell ref="V8:W8"/>
    <mergeCell ref="C9:R9"/>
    <mergeCell ref="T9:U9"/>
    <mergeCell ref="V9:W9"/>
    <mergeCell ref="C10:R10"/>
    <mergeCell ref="T10:U10"/>
    <mergeCell ref="V10:W10"/>
    <mergeCell ref="W12:W14"/>
    <mergeCell ref="A2:C3"/>
    <mergeCell ref="D2:E2"/>
    <mergeCell ref="G2:H2"/>
    <mergeCell ref="J2:J3"/>
    <mergeCell ref="K2:N3"/>
    <mergeCell ref="D3:E3"/>
    <mergeCell ref="G3:H3"/>
    <mergeCell ref="C7:R8"/>
    <mergeCell ref="T7:U7"/>
    <mergeCell ref="Q3:R3"/>
    <mergeCell ref="T3:W3"/>
    <mergeCell ref="H4:I6"/>
    <mergeCell ref="J4:O6"/>
    <mergeCell ref="P4:R6"/>
    <mergeCell ref="T4:W4"/>
    <mergeCell ref="T5:U5"/>
    <mergeCell ref="V5:W5"/>
    <mergeCell ref="T6:U6"/>
    <mergeCell ref="V6:W6"/>
    <mergeCell ref="V7:W7"/>
  </mergeCells>
  <phoneticPr fontId="1"/>
  <dataValidations count="1">
    <dataValidation type="list" allowBlank="1" showInputMessage="1" showErrorMessage="1" sqref="E16:E50 JA16:JA50 SW16:SW50 ACS16:ACS50 AMO16:AMO50 AWK16:AWK50 BGG16:BGG50 BQC16:BQC50 BZY16:BZY50 CJU16:CJU50 CTQ16:CTQ50 DDM16:DDM50 DNI16:DNI50 DXE16:DXE50 EHA16:EHA50 EQW16:EQW50 FAS16:FAS50 FKO16:FKO50 FUK16:FUK50 GEG16:GEG50 GOC16:GOC50 GXY16:GXY50 HHU16:HHU50 HRQ16:HRQ50 IBM16:IBM50 ILI16:ILI50 IVE16:IVE50 JFA16:JFA50 JOW16:JOW50 JYS16:JYS50 KIO16:KIO50 KSK16:KSK50 LCG16:LCG50 LMC16:LMC50 LVY16:LVY50 MFU16:MFU50 MPQ16:MPQ50 MZM16:MZM50 NJI16:NJI50 NTE16:NTE50 ODA16:ODA50 OMW16:OMW50 OWS16:OWS50 PGO16:PGO50 PQK16:PQK50 QAG16:QAG50 QKC16:QKC50 QTY16:QTY50 RDU16:RDU50 RNQ16:RNQ50 RXM16:RXM50 SHI16:SHI50 SRE16:SRE50 TBA16:TBA50 TKW16:TKW50 TUS16:TUS50 UEO16:UEO50 UOK16:UOK50 UYG16:UYG50 VIC16:VIC50 VRY16:VRY50 WBU16:WBU50 WLQ16:WLQ50 WVM16:WVM50 E65552:E65586 JA65552:JA65586 SW65552:SW65586 ACS65552:ACS65586 AMO65552:AMO65586 AWK65552:AWK65586 BGG65552:BGG65586 BQC65552:BQC65586 BZY65552:BZY65586 CJU65552:CJU65586 CTQ65552:CTQ65586 DDM65552:DDM65586 DNI65552:DNI65586 DXE65552:DXE65586 EHA65552:EHA65586 EQW65552:EQW65586 FAS65552:FAS65586 FKO65552:FKO65586 FUK65552:FUK65586 GEG65552:GEG65586 GOC65552:GOC65586 GXY65552:GXY65586 HHU65552:HHU65586 HRQ65552:HRQ65586 IBM65552:IBM65586 ILI65552:ILI65586 IVE65552:IVE65586 JFA65552:JFA65586 JOW65552:JOW65586 JYS65552:JYS65586 KIO65552:KIO65586 KSK65552:KSK65586 LCG65552:LCG65586 LMC65552:LMC65586 LVY65552:LVY65586 MFU65552:MFU65586 MPQ65552:MPQ65586 MZM65552:MZM65586 NJI65552:NJI65586 NTE65552:NTE65586 ODA65552:ODA65586 OMW65552:OMW65586 OWS65552:OWS65586 PGO65552:PGO65586 PQK65552:PQK65586 QAG65552:QAG65586 QKC65552:QKC65586 QTY65552:QTY65586 RDU65552:RDU65586 RNQ65552:RNQ65586 RXM65552:RXM65586 SHI65552:SHI65586 SRE65552:SRE65586 TBA65552:TBA65586 TKW65552:TKW65586 TUS65552:TUS65586 UEO65552:UEO65586 UOK65552:UOK65586 UYG65552:UYG65586 VIC65552:VIC65586 VRY65552:VRY65586 WBU65552:WBU65586 WLQ65552:WLQ65586 WVM65552:WVM65586 E131088:E131122 JA131088:JA131122 SW131088:SW131122 ACS131088:ACS131122 AMO131088:AMO131122 AWK131088:AWK131122 BGG131088:BGG131122 BQC131088:BQC131122 BZY131088:BZY131122 CJU131088:CJU131122 CTQ131088:CTQ131122 DDM131088:DDM131122 DNI131088:DNI131122 DXE131088:DXE131122 EHA131088:EHA131122 EQW131088:EQW131122 FAS131088:FAS131122 FKO131088:FKO131122 FUK131088:FUK131122 GEG131088:GEG131122 GOC131088:GOC131122 GXY131088:GXY131122 HHU131088:HHU131122 HRQ131088:HRQ131122 IBM131088:IBM131122 ILI131088:ILI131122 IVE131088:IVE131122 JFA131088:JFA131122 JOW131088:JOW131122 JYS131088:JYS131122 KIO131088:KIO131122 KSK131088:KSK131122 LCG131088:LCG131122 LMC131088:LMC131122 LVY131088:LVY131122 MFU131088:MFU131122 MPQ131088:MPQ131122 MZM131088:MZM131122 NJI131088:NJI131122 NTE131088:NTE131122 ODA131088:ODA131122 OMW131088:OMW131122 OWS131088:OWS131122 PGO131088:PGO131122 PQK131088:PQK131122 QAG131088:QAG131122 QKC131088:QKC131122 QTY131088:QTY131122 RDU131088:RDU131122 RNQ131088:RNQ131122 RXM131088:RXM131122 SHI131088:SHI131122 SRE131088:SRE131122 TBA131088:TBA131122 TKW131088:TKW131122 TUS131088:TUS131122 UEO131088:UEO131122 UOK131088:UOK131122 UYG131088:UYG131122 VIC131088:VIC131122 VRY131088:VRY131122 WBU131088:WBU131122 WLQ131088:WLQ131122 WVM131088:WVM131122 E196624:E196658 JA196624:JA196658 SW196624:SW196658 ACS196624:ACS196658 AMO196624:AMO196658 AWK196624:AWK196658 BGG196624:BGG196658 BQC196624:BQC196658 BZY196624:BZY196658 CJU196624:CJU196658 CTQ196624:CTQ196658 DDM196624:DDM196658 DNI196624:DNI196658 DXE196624:DXE196658 EHA196624:EHA196658 EQW196624:EQW196658 FAS196624:FAS196658 FKO196624:FKO196658 FUK196624:FUK196658 GEG196624:GEG196658 GOC196624:GOC196658 GXY196624:GXY196658 HHU196624:HHU196658 HRQ196624:HRQ196658 IBM196624:IBM196658 ILI196624:ILI196658 IVE196624:IVE196658 JFA196624:JFA196658 JOW196624:JOW196658 JYS196624:JYS196658 KIO196624:KIO196658 KSK196624:KSK196658 LCG196624:LCG196658 LMC196624:LMC196658 LVY196624:LVY196658 MFU196624:MFU196658 MPQ196624:MPQ196658 MZM196624:MZM196658 NJI196624:NJI196658 NTE196624:NTE196658 ODA196624:ODA196658 OMW196624:OMW196658 OWS196624:OWS196658 PGO196624:PGO196658 PQK196624:PQK196658 QAG196624:QAG196658 QKC196624:QKC196658 QTY196624:QTY196658 RDU196624:RDU196658 RNQ196624:RNQ196658 RXM196624:RXM196658 SHI196624:SHI196658 SRE196624:SRE196658 TBA196624:TBA196658 TKW196624:TKW196658 TUS196624:TUS196658 UEO196624:UEO196658 UOK196624:UOK196658 UYG196624:UYG196658 VIC196624:VIC196658 VRY196624:VRY196658 WBU196624:WBU196658 WLQ196624:WLQ196658 WVM196624:WVM196658 E262160:E262194 JA262160:JA262194 SW262160:SW262194 ACS262160:ACS262194 AMO262160:AMO262194 AWK262160:AWK262194 BGG262160:BGG262194 BQC262160:BQC262194 BZY262160:BZY262194 CJU262160:CJU262194 CTQ262160:CTQ262194 DDM262160:DDM262194 DNI262160:DNI262194 DXE262160:DXE262194 EHA262160:EHA262194 EQW262160:EQW262194 FAS262160:FAS262194 FKO262160:FKO262194 FUK262160:FUK262194 GEG262160:GEG262194 GOC262160:GOC262194 GXY262160:GXY262194 HHU262160:HHU262194 HRQ262160:HRQ262194 IBM262160:IBM262194 ILI262160:ILI262194 IVE262160:IVE262194 JFA262160:JFA262194 JOW262160:JOW262194 JYS262160:JYS262194 KIO262160:KIO262194 KSK262160:KSK262194 LCG262160:LCG262194 LMC262160:LMC262194 LVY262160:LVY262194 MFU262160:MFU262194 MPQ262160:MPQ262194 MZM262160:MZM262194 NJI262160:NJI262194 NTE262160:NTE262194 ODA262160:ODA262194 OMW262160:OMW262194 OWS262160:OWS262194 PGO262160:PGO262194 PQK262160:PQK262194 QAG262160:QAG262194 QKC262160:QKC262194 QTY262160:QTY262194 RDU262160:RDU262194 RNQ262160:RNQ262194 RXM262160:RXM262194 SHI262160:SHI262194 SRE262160:SRE262194 TBA262160:TBA262194 TKW262160:TKW262194 TUS262160:TUS262194 UEO262160:UEO262194 UOK262160:UOK262194 UYG262160:UYG262194 VIC262160:VIC262194 VRY262160:VRY262194 WBU262160:WBU262194 WLQ262160:WLQ262194 WVM262160:WVM262194 E327696:E327730 JA327696:JA327730 SW327696:SW327730 ACS327696:ACS327730 AMO327696:AMO327730 AWK327696:AWK327730 BGG327696:BGG327730 BQC327696:BQC327730 BZY327696:BZY327730 CJU327696:CJU327730 CTQ327696:CTQ327730 DDM327696:DDM327730 DNI327696:DNI327730 DXE327696:DXE327730 EHA327696:EHA327730 EQW327696:EQW327730 FAS327696:FAS327730 FKO327696:FKO327730 FUK327696:FUK327730 GEG327696:GEG327730 GOC327696:GOC327730 GXY327696:GXY327730 HHU327696:HHU327730 HRQ327696:HRQ327730 IBM327696:IBM327730 ILI327696:ILI327730 IVE327696:IVE327730 JFA327696:JFA327730 JOW327696:JOW327730 JYS327696:JYS327730 KIO327696:KIO327730 KSK327696:KSK327730 LCG327696:LCG327730 LMC327696:LMC327730 LVY327696:LVY327730 MFU327696:MFU327730 MPQ327696:MPQ327730 MZM327696:MZM327730 NJI327696:NJI327730 NTE327696:NTE327730 ODA327696:ODA327730 OMW327696:OMW327730 OWS327696:OWS327730 PGO327696:PGO327730 PQK327696:PQK327730 QAG327696:QAG327730 QKC327696:QKC327730 QTY327696:QTY327730 RDU327696:RDU327730 RNQ327696:RNQ327730 RXM327696:RXM327730 SHI327696:SHI327730 SRE327696:SRE327730 TBA327696:TBA327730 TKW327696:TKW327730 TUS327696:TUS327730 UEO327696:UEO327730 UOK327696:UOK327730 UYG327696:UYG327730 VIC327696:VIC327730 VRY327696:VRY327730 WBU327696:WBU327730 WLQ327696:WLQ327730 WVM327696:WVM327730 E393232:E393266 JA393232:JA393266 SW393232:SW393266 ACS393232:ACS393266 AMO393232:AMO393266 AWK393232:AWK393266 BGG393232:BGG393266 BQC393232:BQC393266 BZY393232:BZY393266 CJU393232:CJU393266 CTQ393232:CTQ393266 DDM393232:DDM393266 DNI393232:DNI393266 DXE393232:DXE393266 EHA393232:EHA393266 EQW393232:EQW393266 FAS393232:FAS393266 FKO393232:FKO393266 FUK393232:FUK393266 GEG393232:GEG393266 GOC393232:GOC393266 GXY393232:GXY393266 HHU393232:HHU393266 HRQ393232:HRQ393266 IBM393232:IBM393266 ILI393232:ILI393266 IVE393232:IVE393266 JFA393232:JFA393266 JOW393232:JOW393266 JYS393232:JYS393266 KIO393232:KIO393266 KSK393232:KSK393266 LCG393232:LCG393266 LMC393232:LMC393266 LVY393232:LVY393266 MFU393232:MFU393266 MPQ393232:MPQ393266 MZM393232:MZM393266 NJI393232:NJI393266 NTE393232:NTE393266 ODA393232:ODA393266 OMW393232:OMW393266 OWS393232:OWS393266 PGO393232:PGO393266 PQK393232:PQK393266 QAG393232:QAG393266 QKC393232:QKC393266 QTY393232:QTY393266 RDU393232:RDU393266 RNQ393232:RNQ393266 RXM393232:RXM393266 SHI393232:SHI393266 SRE393232:SRE393266 TBA393232:TBA393266 TKW393232:TKW393266 TUS393232:TUS393266 UEO393232:UEO393266 UOK393232:UOK393266 UYG393232:UYG393266 VIC393232:VIC393266 VRY393232:VRY393266 WBU393232:WBU393266 WLQ393232:WLQ393266 WVM393232:WVM393266 E458768:E458802 JA458768:JA458802 SW458768:SW458802 ACS458768:ACS458802 AMO458768:AMO458802 AWK458768:AWK458802 BGG458768:BGG458802 BQC458768:BQC458802 BZY458768:BZY458802 CJU458768:CJU458802 CTQ458768:CTQ458802 DDM458768:DDM458802 DNI458768:DNI458802 DXE458768:DXE458802 EHA458768:EHA458802 EQW458768:EQW458802 FAS458768:FAS458802 FKO458768:FKO458802 FUK458768:FUK458802 GEG458768:GEG458802 GOC458768:GOC458802 GXY458768:GXY458802 HHU458768:HHU458802 HRQ458768:HRQ458802 IBM458768:IBM458802 ILI458768:ILI458802 IVE458768:IVE458802 JFA458768:JFA458802 JOW458768:JOW458802 JYS458768:JYS458802 KIO458768:KIO458802 KSK458768:KSK458802 LCG458768:LCG458802 LMC458768:LMC458802 LVY458768:LVY458802 MFU458768:MFU458802 MPQ458768:MPQ458802 MZM458768:MZM458802 NJI458768:NJI458802 NTE458768:NTE458802 ODA458768:ODA458802 OMW458768:OMW458802 OWS458768:OWS458802 PGO458768:PGO458802 PQK458768:PQK458802 QAG458768:QAG458802 QKC458768:QKC458802 QTY458768:QTY458802 RDU458768:RDU458802 RNQ458768:RNQ458802 RXM458768:RXM458802 SHI458768:SHI458802 SRE458768:SRE458802 TBA458768:TBA458802 TKW458768:TKW458802 TUS458768:TUS458802 UEO458768:UEO458802 UOK458768:UOK458802 UYG458768:UYG458802 VIC458768:VIC458802 VRY458768:VRY458802 WBU458768:WBU458802 WLQ458768:WLQ458802 WVM458768:WVM458802 E524304:E524338 JA524304:JA524338 SW524304:SW524338 ACS524304:ACS524338 AMO524304:AMO524338 AWK524304:AWK524338 BGG524304:BGG524338 BQC524304:BQC524338 BZY524304:BZY524338 CJU524304:CJU524338 CTQ524304:CTQ524338 DDM524304:DDM524338 DNI524304:DNI524338 DXE524304:DXE524338 EHA524304:EHA524338 EQW524304:EQW524338 FAS524304:FAS524338 FKO524304:FKO524338 FUK524304:FUK524338 GEG524304:GEG524338 GOC524304:GOC524338 GXY524304:GXY524338 HHU524304:HHU524338 HRQ524304:HRQ524338 IBM524304:IBM524338 ILI524304:ILI524338 IVE524304:IVE524338 JFA524304:JFA524338 JOW524304:JOW524338 JYS524304:JYS524338 KIO524304:KIO524338 KSK524304:KSK524338 LCG524304:LCG524338 LMC524304:LMC524338 LVY524304:LVY524338 MFU524304:MFU524338 MPQ524304:MPQ524338 MZM524304:MZM524338 NJI524304:NJI524338 NTE524304:NTE524338 ODA524304:ODA524338 OMW524304:OMW524338 OWS524304:OWS524338 PGO524304:PGO524338 PQK524304:PQK524338 QAG524304:QAG524338 QKC524304:QKC524338 QTY524304:QTY524338 RDU524304:RDU524338 RNQ524304:RNQ524338 RXM524304:RXM524338 SHI524304:SHI524338 SRE524304:SRE524338 TBA524304:TBA524338 TKW524304:TKW524338 TUS524304:TUS524338 UEO524304:UEO524338 UOK524304:UOK524338 UYG524304:UYG524338 VIC524304:VIC524338 VRY524304:VRY524338 WBU524304:WBU524338 WLQ524304:WLQ524338 WVM524304:WVM524338 E589840:E589874 JA589840:JA589874 SW589840:SW589874 ACS589840:ACS589874 AMO589840:AMO589874 AWK589840:AWK589874 BGG589840:BGG589874 BQC589840:BQC589874 BZY589840:BZY589874 CJU589840:CJU589874 CTQ589840:CTQ589874 DDM589840:DDM589874 DNI589840:DNI589874 DXE589840:DXE589874 EHA589840:EHA589874 EQW589840:EQW589874 FAS589840:FAS589874 FKO589840:FKO589874 FUK589840:FUK589874 GEG589840:GEG589874 GOC589840:GOC589874 GXY589840:GXY589874 HHU589840:HHU589874 HRQ589840:HRQ589874 IBM589840:IBM589874 ILI589840:ILI589874 IVE589840:IVE589874 JFA589840:JFA589874 JOW589840:JOW589874 JYS589840:JYS589874 KIO589840:KIO589874 KSK589840:KSK589874 LCG589840:LCG589874 LMC589840:LMC589874 LVY589840:LVY589874 MFU589840:MFU589874 MPQ589840:MPQ589874 MZM589840:MZM589874 NJI589840:NJI589874 NTE589840:NTE589874 ODA589840:ODA589874 OMW589840:OMW589874 OWS589840:OWS589874 PGO589840:PGO589874 PQK589840:PQK589874 QAG589840:QAG589874 QKC589840:QKC589874 QTY589840:QTY589874 RDU589840:RDU589874 RNQ589840:RNQ589874 RXM589840:RXM589874 SHI589840:SHI589874 SRE589840:SRE589874 TBA589840:TBA589874 TKW589840:TKW589874 TUS589840:TUS589874 UEO589840:UEO589874 UOK589840:UOK589874 UYG589840:UYG589874 VIC589840:VIC589874 VRY589840:VRY589874 WBU589840:WBU589874 WLQ589840:WLQ589874 WVM589840:WVM589874 E655376:E655410 JA655376:JA655410 SW655376:SW655410 ACS655376:ACS655410 AMO655376:AMO655410 AWK655376:AWK655410 BGG655376:BGG655410 BQC655376:BQC655410 BZY655376:BZY655410 CJU655376:CJU655410 CTQ655376:CTQ655410 DDM655376:DDM655410 DNI655376:DNI655410 DXE655376:DXE655410 EHA655376:EHA655410 EQW655376:EQW655410 FAS655376:FAS655410 FKO655376:FKO655410 FUK655376:FUK655410 GEG655376:GEG655410 GOC655376:GOC655410 GXY655376:GXY655410 HHU655376:HHU655410 HRQ655376:HRQ655410 IBM655376:IBM655410 ILI655376:ILI655410 IVE655376:IVE655410 JFA655376:JFA655410 JOW655376:JOW655410 JYS655376:JYS655410 KIO655376:KIO655410 KSK655376:KSK655410 LCG655376:LCG655410 LMC655376:LMC655410 LVY655376:LVY655410 MFU655376:MFU655410 MPQ655376:MPQ655410 MZM655376:MZM655410 NJI655376:NJI655410 NTE655376:NTE655410 ODA655376:ODA655410 OMW655376:OMW655410 OWS655376:OWS655410 PGO655376:PGO655410 PQK655376:PQK655410 QAG655376:QAG655410 QKC655376:QKC655410 QTY655376:QTY655410 RDU655376:RDU655410 RNQ655376:RNQ655410 RXM655376:RXM655410 SHI655376:SHI655410 SRE655376:SRE655410 TBA655376:TBA655410 TKW655376:TKW655410 TUS655376:TUS655410 UEO655376:UEO655410 UOK655376:UOK655410 UYG655376:UYG655410 VIC655376:VIC655410 VRY655376:VRY655410 WBU655376:WBU655410 WLQ655376:WLQ655410 WVM655376:WVM655410 E720912:E720946 JA720912:JA720946 SW720912:SW720946 ACS720912:ACS720946 AMO720912:AMO720946 AWK720912:AWK720946 BGG720912:BGG720946 BQC720912:BQC720946 BZY720912:BZY720946 CJU720912:CJU720946 CTQ720912:CTQ720946 DDM720912:DDM720946 DNI720912:DNI720946 DXE720912:DXE720946 EHA720912:EHA720946 EQW720912:EQW720946 FAS720912:FAS720946 FKO720912:FKO720946 FUK720912:FUK720946 GEG720912:GEG720946 GOC720912:GOC720946 GXY720912:GXY720946 HHU720912:HHU720946 HRQ720912:HRQ720946 IBM720912:IBM720946 ILI720912:ILI720946 IVE720912:IVE720946 JFA720912:JFA720946 JOW720912:JOW720946 JYS720912:JYS720946 KIO720912:KIO720946 KSK720912:KSK720946 LCG720912:LCG720946 LMC720912:LMC720946 LVY720912:LVY720946 MFU720912:MFU720946 MPQ720912:MPQ720946 MZM720912:MZM720946 NJI720912:NJI720946 NTE720912:NTE720946 ODA720912:ODA720946 OMW720912:OMW720946 OWS720912:OWS720946 PGO720912:PGO720946 PQK720912:PQK720946 QAG720912:QAG720946 QKC720912:QKC720946 QTY720912:QTY720946 RDU720912:RDU720946 RNQ720912:RNQ720946 RXM720912:RXM720946 SHI720912:SHI720946 SRE720912:SRE720946 TBA720912:TBA720946 TKW720912:TKW720946 TUS720912:TUS720946 UEO720912:UEO720946 UOK720912:UOK720946 UYG720912:UYG720946 VIC720912:VIC720946 VRY720912:VRY720946 WBU720912:WBU720946 WLQ720912:WLQ720946 WVM720912:WVM720946 E786448:E786482 JA786448:JA786482 SW786448:SW786482 ACS786448:ACS786482 AMO786448:AMO786482 AWK786448:AWK786482 BGG786448:BGG786482 BQC786448:BQC786482 BZY786448:BZY786482 CJU786448:CJU786482 CTQ786448:CTQ786482 DDM786448:DDM786482 DNI786448:DNI786482 DXE786448:DXE786482 EHA786448:EHA786482 EQW786448:EQW786482 FAS786448:FAS786482 FKO786448:FKO786482 FUK786448:FUK786482 GEG786448:GEG786482 GOC786448:GOC786482 GXY786448:GXY786482 HHU786448:HHU786482 HRQ786448:HRQ786482 IBM786448:IBM786482 ILI786448:ILI786482 IVE786448:IVE786482 JFA786448:JFA786482 JOW786448:JOW786482 JYS786448:JYS786482 KIO786448:KIO786482 KSK786448:KSK786482 LCG786448:LCG786482 LMC786448:LMC786482 LVY786448:LVY786482 MFU786448:MFU786482 MPQ786448:MPQ786482 MZM786448:MZM786482 NJI786448:NJI786482 NTE786448:NTE786482 ODA786448:ODA786482 OMW786448:OMW786482 OWS786448:OWS786482 PGO786448:PGO786482 PQK786448:PQK786482 QAG786448:QAG786482 QKC786448:QKC786482 QTY786448:QTY786482 RDU786448:RDU786482 RNQ786448:RNQ786482 RXM786448:RXM786482 SHI786448:SHI786482 SRE786448:SRE786482 TBA786448:TBA786482 TKW786448:TKW786482 TUS786448:TUS786482 UEO786448:UEO786482 UOK786448:UOK786482 UYG786448:UYG786482 VIC786448:VIC786482 VRY786448:VRY786482 WBU786448:WBU786482 WLQ786448:WLQ786482 WVM786448:WVM786482 E851984:E852018 JA851984:JA852018 SW851984:SW852018 ACS851984:ACS852018 AMO851984:AMO852018 AWK851984:AWK852018 BGG851984:BGG852018 BQC851984:BQC852018 BZY851984:BZY852018 CJU851984:CJU852018 CTQ851984:CTQ852018 DDM851984:DDM852018 DNI851984:DNI852018 DXE851984:DXE852018 EHA851984:EHA852018 EQW851984:EQW852018 FAS851984:FAS852018 FKO851984:FKO852018 FUK851984:FUK852018 GEG851984:GEG852018 GOC851984:GOC852018 GXY851984:GXY852018 HHU851984:HHU852018 HRQ851984:HRQ852018 IBM851984:IBM852018 ILI851984:ILI852018 IVE851984:IVE852018 JFA851984:JFA852018 JOW851984:JOW852018 JYS851984:JYS852018 KIO851984:KIO852018 KSK851984:KSK852018 LCG851984:LCG852018 LMC851984:LMC852018 LVY851984:LVY852018 MFU851984:MFU852018 MPQ851984:MPQ852018 MZM851984:MZM852018 NJI851984:NJI852018 NTE851984:NTE852018 ODA851984:ODA852018 OMW851984:OMW852018 OWS851984:OWS852018 PGO851984:PGO852018 PQK851984:PQK852018 QAG851984:QAG852018 QKC851984:QKC852018 QTY851984:QTY852018 RDU851984:RDU852018 RNQ851984:RNQ852018 RXM851984:RXM852018 SHI851984:SHI852018 SRE851984:SRE852018 TBA851984:TBA852018 TKW851984:TKW852018 TUS851984:TUS852018 UEO851984:UEO852018 UOK851984:UOK852018 UYG851984:UYG852018 VIC851984:VIC852018 VRY851984:VRY852018 WBU851984:WBU852018 WLQ851984:WLQ852018 WVM851984:WVM852018 E917520:E917554 JA917520:JA917554 SW917520:SW917554 ACS917520:ACS917554 AMO917520:AMO917554 AWK917520:AWK917554 BGG917520:BGG917554 BQC917520:BQC917554 BZY917520:BZY917554 CJU917520:CJU917554 CTQ917520:CTQ917554 DDM917520:DDM917554 DNI917520:DNI917554 DXE917520:DXE917554 EHA917520:EHA917554 EQW917520:EQW917554 FAS917520:FAS917554 FKO917520:FKO917554 FUK917520:FUK917554 GEG917520:GEG917554 GOC917520:GOC917554 GXY917520:GXY917554 HHU917520:HHU917554 HRQ917520:HRQ917554 IBM917520:IBM917554 ILI917520:ILI917554 IVE917520:IVE917554 JFA917520:JFA917554 JOW917520:JOW917554 JYS917520:JYS917554 KIO917520:KIO917554 KSK917520:KSK917554 LCG917520:LCG917554 LMC917520:LMC917554 LVY917520:LVY917554 MFU917520:MFU917554 MPQ917520:MPQ917554 MZM917520:MZM917554 NJI917520:NJI917554 NTE917520:NTE917554 ODA917520:ODA917554 OMW917520:OMW917554 OWS917520:OWS917554 PGO917520:PGO917554 PQK917520:PQK917554 QAG917520:QAG917554 QKC917520:QKC917554 QTY917520:QTY917554 RDU917520:RDU917554 RNQ917520:RNQ917554 RXM917520:RXM917554 SHI917520:SHI917554 SRE917520:SRE917554 TBA917520:TBA917554 TKW917520:TKW917554 TUS917520:TUS917554 UEO917520:UEO917554 UOK917520:UOK917554 UYG917520:UYG917554 VIC917520:VIC917554 VRY917520:VRY917554 WBU917520:WBU917554 WLQ917520:WLQ917554 WVM917520:WVM917554 E983056:E983090 JA983056:JA983090 SW983056:SW983090 ACS983056:ACS983090 AMO983056:AMO983090 AWK983056:AWK983090 BGG983056:BGG983090 BQC983056:BQC983090 BZY983056:BZY983090 CJU983056:CJU983090 CTQ983056:CTQ983090 DDM983056:DDM983090 DNI983056:DNI983090 DXE983056:DXE983090 EHA983056:EHA983090 EQW983056:EQW983090 FAS983056:FAS983090 FKO983056:FKO983090 FUK983056:FUK983090 GEG983056:GEG983090 GOC983056:GOC983090 GXY983056:GXY983090 HHU983056:HHU983090 HRQ983056:HRQ983090 IBM983056:IBM983090 ILI983056:ILI983090 IVE983056:IVE983090 JFA983056:JFA983090 JOW983056:JOW983090 JYS983056:JYS983090 KIO983056:KIO983090 KSK983056:KSK983090 LCG983056:LCG983090 LMC983056:LMC983090 LVY983056:LVY983090 MFU983056:MFU983090 MPQ983056:MPQ983090 MZM983056:MZM983090 NJI983056:NJI983090 NTE983056:NTE983090 ODA983056:ODA983090 OMW983056:OMW983090 OWS983056:OWS983090 PGO983056:PGO983090 PQK983056:PQK983090 QAG983056:QAG983090 QKC983056:QKC983090 QTY983056:QTY983090 RDU983056:RDU983090 RNQ983056:RNQ983090 RXM983056:RXM983090 SHI983056:SHI983090 SRE983056:SRE983090 TBA983056:TBA983090 TKW983056:TKW983090 TUS983056:TUS983090 UEO983056:UEO983090 UOK983056:UOK983090 UYG983056:UYG983090 VIC983056:VIC983090 VRY983056:VRY983090 WBU983056:WBU983090 WLQ983056:WLQ983090 WVM983056:WVM983090" xr:uid="{153D37AC-DC90-4EE5-AAC6-9F95C2E81C5D}">
      <formula1>"　,○,◎,●,★,☆,◇"</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CI41" sqref="CI41"/>
    </sheetView>
  </sheetViews>
  <sheetFormatPr defaultRowHeight="13.5"/>
  <cols>
    <col min="1" max="1" width="3.75" style="4" customWidth="1"/>
    <col min="2" max="2" width="6" style="4" customWidth="1"/>
    <col min="3" max="5" width="2.5" style="4" customWidth="1"/>
    <col min="6" max="6" width="2" style="4" customWidth="1"/>
    <col min="7" max="7" width="1.125" style="4" customWidth="1"/>
    <col min="8" max="8" width="1" style="4" customWidth="1"/>
    <col min="9" max="9" width="2" style="4" customWidth="1"/>
    <col min="10" max="10" width="0.625" style="4" customWidth="1"/>
    <col min="11" max="11" width="1.25" style="4" customWidth="1"/>
    <col min="12" max="12" width="1.875" style="4" customWidth="1"/>
    <col min="13" max="13" width="2" style="4" customWidth="1"/>
    <col min="14" max="14" width="1.875" style="4" customWidth="1"/>
    <col min="15" max="17" width="2" style="4" customWidth="1"/>
    <col min="18" max="18" width="1.875" style="4" customWidth="1"/>
    <col min="19" max="19" width="0.875" style="4" customWidth="1"/>
    <col min="20" max="20" width="1" style="4" customWidth="1"/>
    <col min="21" max="21" width="2" style="4" customWidth="1"/>
    <col min="22" max="23" width="1.875" style="4" customWidth="1"/>
    <col min="24" max="24" width="7.375" style="4" customWidth="1"/>
    <col min="25" max="25" width="5" style="4" customWidth="1"/>
    <col min="26" max="26" width="2.875" style="4" customWidth="1"/>
    <col min="27" max="27" width="2.125" style="4" customWidth="1"/>
    <col min="28" max="28" width="4.375" style="4" customWidth="1"/>
    <col min="29" max="29" width="2.625" style="4" customWidth="1"/>
    <col min="30" max="30" width="7.25" style="4" customWidth="1"/>
    <col min="31" max="31" width="1.5" style="4" customWidth="1"/>
    <col min="32" max="32" width="1.625" style="4" customWidth="1"/>
    <col min="33" max="33" width="1.25" style="4" customWidth="1"/>
    <col min="34" max="34" width="0.625" style="4" customWidth="1"/>
    <col min="35" max="35" width="5.5" style="4" customWidth="1"/>
    <col min="36" max="36" width="6.375" style="4" customWidth="1"/>
    <col min="37" max="38" width="0.5" style="4" customWidth="1"/>
    <col min="39" max="39" width="1" style="4" customWidth="1"/>
    <col min="40" max="40" width="0.5" style="4" customWidth="1"/>
    <col min="41" max="41" width="4.625" style="4" customWidth="1"/>
    <col min="42" max="42" width="0.5" style="4" customWidth="1"/>
    <col min="43" max="43" width="0.625" style="4" customWidth="1"/>
    <col min="44" max="44" width="4.5" style="4" customWidth="1"/>
    <col min="45" max="45" width="2.125" style="4" customWidth="1"/>
    <col min="46" max="46" width="1.875" style="4" customWidth="1"/>
    <col min="47" max="47" width="0.625" style="4" customWidth="1"/>
    <col min="48" max="48" width="3.875" style="4" customWidth="1"/>
    <col min="49" max="49" width="0.5" style="4" customWidth="1"/>
    <col min="50" max="50" width="3" style="4" customWidth="1"/>
    <col min="51" max="51" width="1.625" style="4" customWidth="1"/>
    <col min="52" max="52" width="0.375" style="4" customWidth="1"/>
    <col min="53" max="53" width="1.625" style="4" customWidth="1"/>
    <col min="54" max="54" width="7.5" style="4" customWidth="1"/>
    <col min="55" max="55" width="1.875" style="4" customWidth="1"/>
    <col min="56" max="56" width="1" style="4" customWidth="1"/>
    <col min="57" max="57" width="2" style="4" customWidth="1"/>
    <col min="58" max="58" width="1.375" style="4" customWidth="1"/>
    <col min="59" max="59" width="0.875" style="4" customWidth="1"/>
    <col min="60" max="60" width="0.375" style="4" customWidth="1"/>
    <col min="61" max="61" width="2" style="4" customWidth="1"/>
    <col min="62" max="62" width="0.5" style="4" customWidth="1"/>
    <col min="63" max="63" width="0.625" style="4" customWidth="1"/>
    <col min="64" max="64" width="6.125" style="4" customWidth="1"/>
    <col min="65" max="65" width="1.625" style="4" customWidth="1"/>
    <col min="66" max="66" width="0.375" style="4" customWidth="1"/>
    <col min="67" max="67" width="1.625" style="4" customWidth="1"/>
    <col min="68" max="68" width="0.25" style="4" customWidth="1"/>
    <col min="69" max="69" width="0.625" style="4" customWidth="1"/>
    <col min="70" max="70" width="1.25" style="4" customWidth="1"/>
    <col min="71" max="71" width="2" style="4" customWidth="1"/>
    <col min="72" max="72" width="0.375" style="4" customWidth="1"/>
    <col min="73" max="73" width="0.75" style="4" customWidth="1"/>
    <col min="74" max="74" width="1.25" style="4" customWidth="1"/>
    <col min="75" max="75" width="2.375" style="4" customWidth="1"/>
    <col min="76" max="78" width="0.375" style="4" customWidth="1"/>
    <col min="79" max="79" width="1.5" style="4" customWidth="1"/>
    <col min="80" max="80" width="3.25" style="4" customWidth="1"/>
    <col min="81" max="81" width="1.875" style="4" customWidth="1"/>
    <col min="82" max="82" width="8.25" style="4" customWidth="1"/>
    <col min="83" max="83" width="0.5" style="4" customWidth="1"/>
    <col min="84" max="84" width="3.75" style="4" customWidth="1"/>
    <col min="85" max="16384" width="9" style="4"/>
  </cols>
  <sheetData>
    <row r="1" spans="2:84" ht="11.25" customHeight="1"/>
    <row r="2" spans="2:84" ht="3" customHeight="1">
      <c r="B2" s="595"/>
      <c r="C2" s="595"/>
      <c r="D2" s="595"/>
      <c r="E2" s="595"/>
      <c r="F2" s="595"/>
      <c r="G2" s="595"/>
      <c r="H2" s="595"/>
      <c r="I2" s="595"/>
      <c r="J2" s="595"/>
      <c r="K2" s="595"/>
      <c r="L2" s="595"/>
      <c r="M2" s="595"/>
      <c r="N2" s="595"/>
      <c r="O2" s="595"/>
      <c r="P2" s="595"/>
      <c r="Q2" s="595"/>
      <c r="R2" s="595"/>
      <c r="S2" s="595"/>
      <c r="T2" s="595"/>
      <c r="U2" s="595"/>
      <c r="V2" s="595"/>
      <c r="W2" s="595"/>
      <c r="X2" s="595"/>
      <c r="Y2" s="630" t="s">
        <v>0</v>
      </c>
      <c r="Z2" s="630"/>
      <c r="AA2" s="630"/>
      <c r="AB2" s="630"/>
      <c r="AC2" s="630"/>
      <c r="AD2" s="630"/>
      <c r="AE2" s="630"/>
      <c r="AF2" s="630"/>
      <c r="AG2" s="630"/>
      <c r="AH2" s="630"/>
      <c r="AI2" s="630"/>
      <c r="AJ2" s="630"/>
      <c r="AK2" s="630"/>
      <c r="AL2" s="630"/>
      <c r="AM2" s="630"/>
      <c r="AN2" s="630"/>
      <c r="AO2" s="630"/>
      <c r="AP2" s="630"/>
      <c r="AQ2" s="631" t="s">
        <v>1</v>
      </c>
      <c r="AR2" s="631"/>
      <c r="AS2" s="631"/>
      <c r="AT2" s="631"/>
      <c r="AU2" s="631"/>
      <c r="AV2" s="595"/>
      <c r="AW2" s="595"/>
      <c r="AX2" s="595"/>
      <c r="AY2" s="595"/>
      <c r="AZ2" s="595"/>
      <c r="BA2" s="595"/>
      <c r="BB2" s="595"/>
      <c r="BC2" s="595"/>
      <c r="BD2" s="595"/>
      <c r="BE2" s="595"/>
      <c r="BF2" s="595"/>
      <c r="BG2" s="595"/>
      <c r="BH2" s="595"/>
      <c r="BI2" s="595"/>
      <c r="BJ2" s="595"/>
      <c r="BK2" s="595"/>
      <c r="BL2" s="595"/>
      <c r="BM2" s="595"/>
      <c r="BN2" s="595"/>
      <c r="BO2" s="595"/>
      <c r="BP2" s="595"/>
      <c r="BQ2" s="595"/>
      <c r="BR2" s="595"/>
      <c r="BS2" s="595"/>
      <c r="BT2" s="595"/>
      <c r="BU2" s="595"/>
      <c r="BV2" s="595"/>
      <c r="BW2" s="595"/>
      <c r="BX2" s="595"/>
      <c r="BY2" s="595"/>
      <c r="BZ2" s="595"/>
      <c r="CA2" s="595"/>
      <c r="CB2" s="595"/>
      <c r="CC2" s="595"/>
      <c r="CD2" s="595"/>
      <c r="CE2" s="595"/>
    </row>
    <row r="3" spans="2:84" ht="14.25" customHeight="1">
      <c r="B3" s="622" t="s">
        <v>2</v>
      </c>
      <c r="C3" s="622"/>
      <c r="D3" s="622"/>
      <c r="E3" s="622"/>
      <c r="F3" s="622"/>
      <c r="G3" s="622"/>
      <c r="H3" s="622"/>
      <c r="I3" s="622"/>
      <c r="J3" s="595"/>
      <c r="K3" s="595"/>
      <c r="L3" s="595"/>
      <c r="M3" s="595"/>
      <c r="N3" s="595"/>
      <c r="O3" s="595"/>
      <c r="P3" s="595"/>
      <c r="Q3" s="595"/>
      <c r="R3" s="595"/>
      <c r="S3" s="595"/>
      <c r="T3" s="595"/>
      <c r="U3" s="595"/>
      <c r="V3" s="595"/>
      <c r="W3" s="595"/>
      <c r="X3" s="595"/>
      <c r="Y3" s="630"/>
      <c r="Z3" s="630"/>
      <c r="AA3" s="630"/>
      <c r="AB3" s="630"/>
      <c r="AC3" s="630"/>
      <c r="AD3" s="630"/>
      <c r="AE3" s="630"/>
      <c r="AF3" s="630"/>
      <c r="AG3" s="630"/>
      <c r="AH3" s="630"/>
      <c r="AI3" s="630"/>
      <c r="AJ3" s="630"/>
      <c r="AK3" s="630"/>
      <c r="AL3" s="630"/>
      <c r="AM3" s="630"/>
      <c r="AN3" s="630"/>
      <c r="AO3" s="630"/>
      <c r="AP3" s="630"/>
      <c r="AQ3" s="631"/>
      <c r="AR3" s="631"/>
      <c r="AS3" s="631"/>
      <c r="AT3" s="631"/>
      <c r="AU3" s="631"/>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row>
    <row r="4" spans="2:84" ht="6" customHeight="1">
      <c r="B4" s="595"/>
      <c r="C4" s="595"/>
      <c r="D4" s="595"/>
      <c r="E4" s="595"/>
      <c r="F4" s="595"/>
      <c r="G4" s="595"/>
      <c r="H4" s="595"/>
      <c r="I4" s="595"/>
      <c r="J4" s="595"/>
      <c r="K4" s="595"/>
      <c r="L4" s="595"/>
      <c r="M4" s="595"/>
      <c r="N4" s="595"/>
      <c r="O4" s="595"/>
      <c r="P4" s="595"/>
      <c r="Q4" s="595"/>
      <c r="R4" s="595"/>
      <c r="S4" s="595"/>
      <c r="T4" s="595"/>
      <c r="U4" s="595"/>
      <c r="V4" s="595"/>
      <c r="W4" s="595"/>
      <c r="X4" s="595"/>
      <c r="Y4" s="630"/>
      <c r="Z4" s="630"/>
      <c r="AA4" s="630"/>
      <c r="AB4" s="630"/>
      <c r="AC4" s="630"/>
      <c r="AD4" s="630"/>
      <c r="AE4" s="630"/>
      <c r="AF4" s="630"/>
      <c r="AG4" s="630"/>
      <c r="AH4" s="630"/>
      <c r="AI4" s="630"/>
      <c r="AJ4" s="630"/>
      <c r="AK4" s="630"/>
      <c r="AL4" s="630"/>
      <c r="AM4" s="630"/>
      <c r="AN4" s="630"/>
      <c r="AO4" s="630"/>
      <c r="AP4" s="630"/>
      <c r="AQ4" s="631"/>
      <c r="AR4" s="631"/>
      <c r="AS4" s="631"/>
      <c r="AT4" s="631"/>
      <c r="AU4" s="631"/>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row>
    <row r="5" spans="2:84" ht="13.5" customHeight="1">
      <c r="B5" s="5" t="s">
        <v>3</v>
      </c>
      <c r="C5" s="6"/>
      <c r="D5" s="6"/>
      <c r="E5" s="560" t="s">
        <v>4</v>
      </c>
      <c r="F5" s="561"/>
      <c r="G5" s="564" t="s">
        <v>5</v>
      </c>
      <c r="H5" s="565"/>
      <c r="I5" s="560" t="s">
        <v>6</v>
      </c>
      <c r="J5" s="568"/>
      <c r="K5" s="561"/>
      <c r="L5" s="570" t="s">
        <v>7</v>
      </c>
      <c r="M5" s="571"/>
      <c r="N5" s="571"/>
      <c r="O5" s="571"/>
      <c r="P5" s="571"/>
      <c r="Q5" s="572"/>
      <c r="R5" s="560" t="s">
        <v>8</v>
      </c>
      <c r="S5" s="568"/>
      <c r="T5" s="568"/>
      <c r="U5" s="561"/>
      <c r="V5" s="576" t="s">
        <v>9</v>
      </c>
      <c r="W5" s="577"/>
      <c r="X5" s="540" t="s">
        <v>10</v>
      </c>
      <c r="Y5" s="540"/>
      <c r="Z5" s="542" t="s">
        <v>93</v>
      </c>
      <c r="AA5" s="542"/>
      <c r="AB5" s="542"/>
      <c r="AC5" s="542"/>
      <c r="AD5" s="542"/>
      <c r="AE5" s="542"/>
      <c r="AF5" s="542"/>
      <c r="AG5" s="542"/>
      <c r="AH5" s="542"/>
      <c r="AI5" s="607" t="s">
        <v>11</v>
      </c>
      <c r="AJ5" s="621" t="s">
        <v>94</v>
      </c>
      <c r="AK5" s="607" t="s">
        <v>12</v>
      </c>
      <c r="AL5" s="607"/>
      <c r="AM5" s="609" t="s">
        <v>95</v>
      </c>
      <c r="AN5" s="609"/>
      <c r="AO5" s="609"/>
      <c r="AP5" s="607" t="s">
        <v>13</v>
      </c>
      <c r="AQ5" s="607"/>
      <c r="AR5" s="609" t="s">
        <v>95</v>
      </c>
      <c r="AS5" s="609"/>
      <c r="AT5" s="609"/>
      <c r="AU5" s="609"/>
      <c r="AV5" s="595"/>
      <c r="AW5" s="654" t="s">
        <v>14</v>
      </c>
      <c r="AX5" s="655"/>
      <c r="AY5" s="655"/>
      <c r="AZ5" s="655"/>
      <c r="BA5" s="655"/>
      <c r="BB5" s="655"/>
      <c r="BC5" s="655"/>
      <c r="BD5" s="655"/>
      <c r="BE5" s="655"/>
      <c r="BF5" s="655"/>
      <c r="BG5" s="655"/>
      <c r="BH5" s="655"/>
      <c r="BI5" s="655"/>
      <c r="BJ5" s="655"/>
      <c r="BK5" s="655"/>
      <c r="BL5" s="655"/>
      <c r="BM5" s="655"/>
      <c r="BN5" s="655"/>
      <c r="BO5" s="655"/>
      <c r="BP5" s="655"/>
      <c r="BQ5" s="655"/>
      <c r="BR5" s="655"/>
      <c r="BS5" s="656"/>
      <c r="BT5" s="476"/>
      <c r="BU5" s="595"/>
      <c r="BV5" s="595"/>
      <c r="BW5" s="657" t="s">
        <v>15</v>
      </c>
      <c r="BX5" s="658"/>
      <c r="BY5" s="658"/>
      <c r="BZ5" s="658"/>
      <c r="CA5" s="658"/>
      <c r="CB5" s="658"/>
      <c r="CC5" s="658"/>
      <c r="CD5" s="659"/>
      <c r="CE5" s="595"/>
    </row>
    <row r="6" spans="2:84" ht="2.25" customHeight="1">
      <c r="B6" s="632" t="s">
        <v>16</v>
      </c>
      <c r="C6" s="633"/>
      <c r="D6" s="633"/>
      <c r="E6" s="562"/>
      <c r="F6" s="563"/>
      <c r="G6" s="566"/>
      <c r="H6" s="567"/>
      <c r="I6" s="562"/>
      <c r="J6" s="569"/>
      <c r="K6" s="563"/>
      <c r="L6" s="573"/>
      <c r="M6" s="574"/>
      <c r="N6" s="574"/>
      <c r="O6" s="574"/>
      <c r="P6" s="574"/>
      <c r="Q6" s="575"/>
      <c r="R6" s="562"/>
      <c r="S6" s="569"/>
      <c r="T6" s="569"/>
      <c r="U6" s="563"/>
      <c r="V6" s="576"/>
      <c r="W6" s="577"/>
      <c r="X6" s="540"/>
      <c r="Y6" s="540"/>
      <c r="Z6" s="542"/>
      <c r="AA6" s="542"/>
      <c r="AB6" s="542"/>
      <c r="AC6" s="542"/>
      <c r="AD6" s="542"/>
      <c r="AE6" s="542"/>
      <c r="AF6" s="542"/>
      <c r="AG6" s="542"/>
      <c r="AH6" s="542"/>
      <c r="AI6" s="607"/>
      <c r="AJ6" s="609"/>
      <c r="AK6" s="607"/>
      <c r="AL6" s="607"/>
      <c r="AM6" s="609"/>
      <c r="AN6" s="609"/>
      <c r="AO6" s="609"/>
      <c r="AP6" s="607"/>
      <c r="AQ6" s="607"/>
      <c r="AR6" s="609"/>
      <c r="AS6" s="609"/>
      <c r="AT6" s="609"/>
      <c r="AU6" s="609"/>
      <c r="AV6" s="595"/>
      <c r="AW6" s="640" t="s">
        <v>96</v>
      </c>
      <c r="AX6" s="641"/>
      <c r="AY6" s="641"/>
      <c r="AZ6" s="641"/>
      <c r="BA6" s="641"/>
      <c r="BB6" s="641"/>
      <c r="BC6" s="641"/>
      <c r="BD6" s="641"/>
      <c r="BE6" s="641"/>
      <c r="BF6" s="641"/>
      <c r="BG6" s="641"/>
      <c r="BH6" s="641"/>
      <c r="BI6" s="641"/>
      <c r="BJ6" s="641"/>
      <c r="BK6" s="641"/>
      <c r="BL6" s="641"/>
      <c r="BM6" s="641"/>
      <c r="BN6" s="641"/>
      <c r="BO6" s="641"/>
      <c r="BP6" s="641"/>
      <c r="BQ6" s="641"/>
      <c r="BR6" s="641"/>
      <c r="BS6" s="642"/>
      <c r="BT6" s="476"/>
      <c r="BU6" s="595"/>
      <c r="BV6" s="595"/>
      <c r="BW6" s="7"/>
      <c r="BX6" s="31"/>
      <c r="BY6" s="31"/>
      <c r="BZ6" s="31"/>
      <c r="CA6" s="31"/>
      <c r="CB6" s="31"/>
      <c r="CC6" s="31"/>
      <c r="CD6" s="8"/>
      <c r="CE6" s="595"/>
    </row>
    <row r="7" spans="2:84" ht="5.25" customHeight="1">
      <c r="B7" s="634"/>
      <c r="C7" s="635"/>
      <c r="D7" s="636"/>
      <c r="E7" s="590" t="s">
        <v>97</v>
      </c>
      <c r="F7" s="649" t="s">
        <v>97</v>
      </c>
      <c r="G7" s="651" t="s">
        <v>98</v>
      </c>
      <c r="H7" s="649"/>
      <c r="I7" s="580" t="s">
        <v>99</v>
      </c>
      <c r="J7" s="578" t="s">
        <v>100</v>
      </c>
      <c r="K7" s="581"/>
      <c r="L7" s="653" t="s">
        <v>101</v>
      </c>
      <c r="M7" s="578" t="s">
        <v>98</v>
      </c>
      <c r="N7" s="578" t="s">
        <v>99</v>
      </c>
      <c r="O7" s="578" t="s">
        <v>99</v>
      </c>
      <c r="P7" s="578" t="s">
        <v>100</v>
      </c>
      <c r="Q7" s="579" t="s">
        <v>99</v>
      </c>
      <c r="R7" s="580" t="s">
        <v>99</v>
      </c>
      <c r="S7" s="578" t="s">
        <v>99</v>
      </c>
      <c r="T7" s="578"/>
      <c r="U7" s="581" t="s">
        <v>100</v>
      </c>
      <c r="V7" s="576"/>
      <c r="W7" s="577"/>
      <c r="X7" s="541"/>
      <c r="Y7" s="541"/>
      <c r="Z7" s="543"/>
      <c r="AA7" s="543"/>
      <c r="AB7" s="543"/>
      <c r="AC7" s="543"/>
      <c r="AD7" s="543"/>
      <c r="AE7" s="543"/>
      <c r="AF7" s="543"/>
      <c r="AG7" s="543"/>
      <c r="AH7" s="543"/>
      <c r="AI7" s="608"/>
      <c r="AJ7" s="610"/>
      <c r="AK7" s="608"/>
      <c r="AL7" s="608"/>
      <c r="AM7" s="610"/>
      <c r="AN7" s="610"/>
      <c r="AO7" s="610"/>
      <c r="AP7" s="608"/>
      <c r="AQ7" s="608"/>
      <c r="AR7" s="610"/>
      <c r="AS7" s="610"/>
      <c r="AT7" s="610"/>
      <c r="AU7" s="610"/>
      <c r="AV7" s="595"/>
      <c r="AW7" s="643"/>
      <c r="AX7" s="644"/>
      <c r="AY7" s="644"/>
      <c r="AZ7" s="644"/>
      <c r="BA7" s="644"/>
      <c r="BB7" s="644"/>
      <c r="BC7" s="644"/>
      <c r="BD7" s="644"/>
      <c r="BE7" s="644"/>
      <c r="BF7" s="644"/>
      <c r="BG7" s="644"/>
      <c r="BH7" s="644"/>
      <c r="BI7" s="644"/>
      <c r="BJ7" s="644"/>
      <c r="BK7" s="644"/>
      <c r="BL7" s="644"/>
      <c r="BM7" s="644"/>
      <c r="BN7" s="644"/>
      <c r="BO7" s="644"/>
      <c r="BP7" s="644"/>
      <c r="BQ7" s="644"/>
      <c r="BR7" s="644"/>
      <c r="BS7" s="645"/>
      <c r="BT7" s="476"/>
      <c r="BU7" s="595"/>
      <c r="BV7" s="595"/>
      <c r="BW7" s="7" t="s">
        <v>17</v>
      </c>
      <c r="BX7" s="9"/>
      <c r="BY7" s="9"/>
      <c r="BZ7" s="9"/>
      <c r="CA7" s="9"/>
      <c r="CB7" s="9"/>
      <c r="CC7" s="9"/>
      <c r="CD7" s="32"/>
      <c r="CE7" s="595"/>
      <c r="CF7" s="10" t="b">
        <v>1</v>
      </c>
    </row>
    <row r="8" spans="2:84" ht="15.75" customHeight="1">
      <c r="B8" s="637"/>
      <c r="C8" s="638"/>
      <c r="D8" s="639"/>
      <c r="E8" s="592"/>
      <c r="F8" s="650"/>
      <c r="G8" s="652"/>
      <c r="H8" s="650"/>
      <c r="I8" s="580"/>
      <c r="J8" s="578"/>
      <c r="K8" s="581"/>
      <c r="L8" s="653"/>
      <c r="M8" s="578"/>
      <c r="N8" s="578"/>
      <c r="O8" s="578"/>
      <c r="P8" s="578"/>
      <c r="Q8" s="579"/>
      <c r="R8" s="580"/>
      <c r="S8" s="578"/>
      <c r="T8" s="578"/>
      <c r="U8" s="581"/>
      <c r="V8" s="577" t="s">
        <v>18</v>
      </c>
      <c r="W8" s="577"/>
      <c r="X8" s="11"/>
      <c r="Y8" s="604" t="s">
        <v>19</v>
      </c>
      <c r="Z8" s="604"/>
      <c r="AA8" s="605" t="s">
        <v>102</v>
      </c>
      <c r="AB8" s="606"/>
      <c r="AC8" s="12" t="s">
        <v>20</v>
      </c>
      <c r="AD8" s="13" t="s">
        <v>95</v>
      </c>
      <c r="AE8" s="622" t="s">
        <v>21</v>
      </c>
      <c r="AF8" s="622"/>
      <c r="AG8" s="595"/>
      <c r="AH8" s="595"/>
      <c r="AI8" s="595"/>
      <c r="AJ8" s="595"/>
      <c r="AK8" s="595"/>
      <c r="AL8" s="595"/>
      <c r="AM8" s="595"/>
      <c r="AN8" s="595"/>
      <c r="AO8" s="595"/>
      <c r="AP8" s="595"/>
      <c r="AQ8" s="595"/>
      <c r="AR8" s="595"/>
      <c r="AS8" s="595"/>
      <c r="AT8" s="595"/>
      <c r="AU8" s="595"/>
      <c r="AV8" s="595"/>
      <c r="AW8" s="643"/>
      <c r="AX8" s="644"/>
      <c r="AY8" s="644"/>
      <c r="AZ8" s="644"/>
      <c r="BA8" s="644"/>
      <c r="BB8" s="644"/>
      <c r="BC8" s="644"/>
      <c r="BD8" s="644"/>
      <c r="BE8" s="644"/>
      <c r="BF8" s="644"/>
      <c r="BG8" s="644"/>
      <c r="BH8" s="644"/>
      <c r="BI8" s="644"/>
      <c r="BJ8" s="644"/>
      <c r="BK8" s="644"/>
      <c r="BL8" s="644"/>
      <c r="BM8" s="644"/>
      <c r="BN8" s="644"/>
      <c r="BO8" s="644"/>
      <c r="BP8" s="644"/>
      <c r="BQ8" s="644"/>
      <c r="BR8" s="644"/>
      <c r="BS8" s="645"/>
      <c r="BT8" s="476"/>
      <c r="BU8" s="595"/>
      <c r="BV8" s="595"/>
      <c r="BW8" s="623" t="s">
        <v>22</v>
      </c>
      <c r="BX8" s="624"/>
      <c r="BY8" s="624"/>
      <c r="BZ8" s="624"/>
      <c r="CA8" s="624"/>
      <c r="CB8" s="624"/>
      <c r="CC8" s="625"/>
      <c r="CD8" s="626"/>
      <c r="CE8" s="595"/>
      <c r="CF8" s="10" t="b">
        <v>0</v>
      </c>
    </row>
    <row r="9" spans="2:84" ht="3.75" customHeight="1">
      <c r="B9" s="582"/>
      <c r="C9" s="582"/>
      <c r="D9" s="582"/>
      <c r="E9" s="582"/>
      <c r="F9" s="582"/>
      <c r="G9" s="582"/>
      <c r="H9" s="582"/>
      <c r="I9" s="582"/>
      <c r="J9" s="582"/>
      <c r="K9" s="582"/>
      <c r="L9" s="582"/>
      <c r="M9" s="582"/>
      <c r="N9" s="582"/>
      <c r="O9" s="582"/>
      <c r="P9" s="582"/>
      <c r="Q9" s="582"/>
      <c r="R9" s="582"/>
      <c r="S9" s="582"/>
      <c r="T9" s="582"/>
      <c r="U9" s="582"/>
      <c r="V9" s="577"/>
      <c r="W9" s="577"/>
      <c r="X9" s="540" t="s">
        <v>23</v>
      </c>
      <c r="Y9" s="540"/>
      <c r="Z9" s="627" t="s">
        <v>103</v>
      </c>
      <c r="AA9" s="627"/>
      <c r="AB9" s="627"/>
      <c r="AC9" s="627"/>
      <c r="AD9" s="627"/>
      <c r="AE9" s="627"/>
      <c r="AF9" s="627"/>
      <c r="AG9" s="627"/>
      <c r="AH9" s="627"/>
      <c r="AI9" s="627"/>
      <c r="AJ9" s="627"/>
      <c r="AK9" s="627"/>
      <c r="AL9" s="627"/>
      <c r="AM9" s="627"/>
      <c r="AN9" s="627"/>
      <c r="AO9" s="627"/>
      <c r="AP9" s="627"/>
      <c r="AQ9" s="627"/>
      <c r="AR9" s="627"/>
      <c r="AS9" s="627"/>
      <c r="AT9" s="627"/>
      <c r="AU9" s="627"/>
      <c r="AV9" s="595"/>
      <c r="AW9" s="646"/>
      <c r="AX9" s="647"/>
      <c r="AY9" s="647"/>
      <c r="AZ9" s="647"/>
      <c r="BA9" s="647"/>
      <c r="BB9" s="647"/>
      <c r="BC9" s="647"/>
      <c r="BD9" s="647"/>
      <c r="BE9" s="647"/>
      <c r="BF9" s="647"/>
      <c r="BG9" s="647"/>
      <c r="BH9" s="647"/>
      <c r="BI9" s="647"/>
      <c r="BJ9" s="647"/>
      <c r="BK9" s="647"/>
      <c r="BL9" s="647"/>
      <c r="BM9" s="647"/>
      <c r="BN9" s="647"/>
      <c r="BO9" s="647"/>
      <c r="BP9" s="647"/>
      <c r="BQ9" s="647"/>
      <c r="BR9" s="647"/>
      <c r="BS9" s="648"/>
      <c r="BT9" s="476"/>
      <c r="BU9" s="595"/>
      <c r="BV9" s="595"/>
      <c r="BW9" s="14"/>
      <c r="BX9" s="15"/>
      <c r="BY9" s="15"/>
      <c r="BZ9" s="15"/>
      <c r="CA9" s="15"/>
      <c r="CB9" s="15"/>
      <c r="CC9" s="15"/>
      <c r="CD9" s="16"/>
      <c r="CE9" s="595"/>
      <c r="CF9" s="10" t="b">
        <v>1</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577"/>
      <c r="W10" s="577"/>
      <c r="X10" s="540"/>
      <c r="Y10" s="540"/>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595"/>
      <c r="AW10" s="646"/>
      <c r="AX10" s="647"/>
      <c r="AY10" s="647"/>
      <c r="AZ10" s="647"/>
      <c r="BA10" s="647"/>
      <c r="BB10" s="647"/>
      <c r="BC10" s="647"/>
      <c r="BD10" s="647"/>
      <c r="BE10" s="647"/>
      <c r="BF10" s="647"/>
      <c r="BG10" s="647"/>
      <c r="BH10" s="647"/>
      <c r="BI10" s="647"/>
      <c r="BJ10" s="647"/>
      <c r="BK10" s="647"/>
      <c r="BL10" s="647"/>
      <c r="BM10" s="647"/>
      <c r="BN10" s="647"/>
      <c r="BO10" s="647"/>
      <c r="BP10" s="647"/>
      <c r="BQ10" s="647"/>
      <c r="BR10" s="647"/>
      <c r="BS10" s="648"/>
      <c r="BT10" s="476"/>
      <c r="BU10" s="595"/>
      <c r="BV10" s="595"/>
      <c r="BW10" s="595"/>
      <c r="BX10" s="595"/>
      <c r="BY10" s="595"/>
      <c r="BZ10" s="595"/>
      <c r="CA10" s="595"/>
      <c r="CB10" s="595"/>
      <c r="CC10" s="595"/>
      <c r="CD10" s="595"/>
      <c r="CE10" s="595"/>
      <c r="CF10" s="10" t="b">
        <v>1</v>
      </c>
    </row>
    <row r="11" spans="2:84" ht="2.25" customHeight="1">
      <c r="B11" s="584" t="s">
        <v>24</v>
      </c>
      <c r="C11" s="585"/>
      <c r="D11" s="585"/>
      <c r="E11" s="586"/>
      <c r="F11" s="590" t="s">
        <v>97</v>
      </c>
      <c r="G11" s="498" t="s">
        <v>97</v>
      </c>
      <c r="H11" s="498"/>
      <c r="I11" s="498" t="s">
        <v>99</v>
      </c>
      <c r="J11" s="498" t="s">
        <v>100</v>
      </c>
      <c r="K11" s="498"/>
      <c r="L11" s="495" t="s">
        <v>104</v>
      </c>
      <c r="M11" s="498" t="s">
        <v>99</v>
      </c>
      <c r="N11" s="498" t="s">
        <v>105</v>
      </c>
      <c r="O11" s="498" t="s">
        <v>106</v>
      </c>
      <c r="P11" s="498" t="s">
        <v>100</v>
      </c>
      <c r="Q11" s="498" t="s">
        <v>100</v>
      </c>
      <c r="R11" s="498" t="s">
        <v>107</v>
      </c>
      <c r="S11" s="495" t="s">
        <v>20</v>
      </c>
      <c r="T11" s="495"/>
      <c r="U11" s="551" t="s">
        <v>98</v>
      </c>
      <c r="V11" s="577"/>
      <c r="W11" s="577"/>
      <c r="X11" s="540"/>
      <c r="Y11" s="540"/>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595"/>
      <c r="AW11" s="646"/>
      <c r="AX11" s="647"/>
      <c r="AY11" s="647"/>
      <c r="AZ11" s="647"/>
      <c r="BA11" s="647"/>
      <c r="BB11" s="647"/>
      <c r="BC11" s="647"/>
      <c r="BD11" s="647"/>
      <c r="BE11" s="647"/>
      <c r="BF11" s="647"/>
      <c r="BG11" s="647"/>
      <c r="BH11" s="647"/>
      <c r="BI11" s="647"/>
      <c r="BJ11" s="647"/>
      <c r="BK11" s="647"/>
      <c r="BL11" s="647"/>
      <c r="BM11" s="647"/>
      <c r="BN11" s="647"/>
      <c r="BO11" s="647"/>
      <c r="BP11" s="647"/>
      <c r="BQ11" s="647"/>
      <c r="BR11" s="647"/>
      <c r="BS11" s="648"/>
      <c r="BT11" s="476"/>
      <c r="BU11" s="595"/>
      <c r="BV11" s="595"/>
      <c r="BW11" s="554" t="s">
        <v>25</v>
      </c>
      <c r="BX11" s="555"/>
      <c r="BY11" s="555"/>
      <c r="BZ11" s="555"/>
      <c r="CA11" s="555"/>
      <c r="CB11" s="17"/>
      <c r="CC11" s="17"/>
      <c r="CD11" s="18"/>
      <c r="CE11" s="595"/>
    </row>
    <row r="12" spans="2:84" ht="5.25" customHeight="1">
      <c r="B12" s="587"/>
      <c r="C12" s="588"/>
      <c r="D12" s="588"/>
      <c r="E12" s="589"/>
      <c r="F12" s="591"/>
      <c r="G12" s="499"/>
      <c r="H12" s="499"/>
      <c r="I12" s="499"/>
      <c r="J12" s="499"/>
      <c r="K12" s="499"/>
      <c r="L12" s="496"/>
      <c r="M12" s="499"/>
      <c r="N12" s="499"/>
      <c r="O12" s="499"/>
      <c r="P12" s="499"/>
      <c r="Q12" s="499"/>
      <c r="R12" s="499"/>
      <c r="S12" s="496"/>
      <c r="T12" s="496"/>
      <c r="U12" s="552"/>
      <c r="V12" s="577"/>
      <c r="W12" s="577"/>
      <c r="X12" s="541"/>
      <c r="Y12" s="541"/>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595"/>
      <c r="AW12" s="646"/>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8"/>
      <c r="BT12" s="476"/>
      <c r="BU12" s="595"/>
      <c r="BV12" s="595"/>
      <c r="BW12" s="556"/>
      <c r="BX12" s="557"/>
      <c r="BY12" s="557"/>
      <c r="BZ12" s="557"/>
      <c r="CA12" s="557"/>
      <c r="CB12" s="616">
        <f>C38</f>
        <v>5</v>
      </c>
      <c r="CC12" s="616" t="s">
        <v>26</v>
      </c>
      <c r="CD12" s="617"/>
      <c r="CE12" s="595"/>
    </row>
    <row r="13" spans="2:84" ht="6" customHeight="1">
      <c r="B13" s="587"/>
      <c r="C13" s="588"/>
      <c r="D13" s="588"/>
      <c r="E13" s="589"/>
      <c r="F13" s="591"/>
      <c r="G13" s="499"/>
      <c r="H13" s="499"/>
      <c r="I13" s="499"/>
      <c r="J13" s="499"/>
      <c r="K13" s="499"/>
      <c r="L13" s="496"/>
      <c r="M13" s="499"/>
      <c r="N13" s="499"/>
      <c r="O13" s="499"/>
      <c r="P13" s="499"/>
      <c r="Q13" s="499"/>
      <c r="R13" s="499"/>
      <c r="S13" s="496"/>
      <c r="T13" s="496"/>
      <c r="U13" s="552"/>
      <c r="V13" s="577" t="s">
        <v>27</v>
      </c>
      <c r="W13" s="577"/>
      <c r="X13" s="629"/>
      <c r="Y13" s="629"/>
      <c r="Z13" s="629"/>
      <c r="AA13" s="629"/>
      <c r="AB13" s="629"/>
      <c r="AC13" s="629"/>
      <c r="AD13" s="620"/>
      <c r="AE13" s="620"/>
      <c r="AF13" s="620"/>
      <c r="AG13" s="620"/>
      <c r="AH13" s="620"/>
      <c r="AI13" s="620"/>
      <c r="AJ13" s="620"/>
      <c r="AK13" s="620"/>
      <c r="AL13" s="620"/>
      <c r="AM13" s="620"/>
      <c r="AN13" s="620"/>
      <c r="AO13" s="620"/>
      <c r="AP13" s="620"/>
      <c r="AQ13" s="620"/>
      <c r="AR13" s="620"/>
      <c r="AS13" s="620"/>
      <c r="AT13" s="620"/>
      <c r="AU13" s="595"/>
      <c r="AV13" s="595"/>
      <c r="AW13" s="646"/>
      <c r="AX13" s="647"/>
      <c r="AY13" s="647"/>
      <c r="AZ13" s="647"/>
      <c r="BA13" s="647"/>
      <c r="BB13" s="647"/>
      <c r="BC13" s="647"/>
      <c r="BD13" s="647"/>
      <c r="BE13" s="647"/>
      <c r="BF13" s="647"/>
      <c r="BG13" s="647"/>
      <c r="BH13" s="647"/>
      <c r="BI13" s="647"/>
      <c r="BJ13" s="647"/>
      <c r="BK13" s="647"/>
      <c r="BL13" s="647"/>
      <c r="BM13" s="647"/>
      <c r="BN13" s="647"/>
      <c r="BO13" s="647"/>
      <c r="BP13" s="647"/>
      <c r="BQ13" s="647"/>
      <c r="BR13" s="647"/>
      <c r="BS13" s="648"/>
      <c r="BT13" s="476"/>
      <c r="BU13" s="595"/>
      <c r="BV13" s="595"/>
      <c r="BW13" s="558"/>
      <c r="BX13" s="559"/>
      <c r="BY13" s="559"/>
      <c r="BZ13" s="559"/>
      <c r="CA13" s="559"/>
      <c r="CB13" s="618"/>
      <c r="CC13" s="618"/>
      <c r="CD13" s="619"/>
      <c r="CE13" s="595"/>
    </row>
    <row r="14" spans="2:84" ht="4.5" customHeight="1">
      <c r="B14" s="596" t="s">
        <v>28</v>
      </c>
      <c r="C14" s="597"/>
      <c r="D14" s="597"/>
      <c r="E14" s="598"/>
      <c r="F14" s="591"/>
      <c r="G14" s="499"/>
      <c r="H14" s="499"/>
      <c r="I14" s="499"/>
      <c r="J14" s="499"/>
      <c r="K14" s="499"/>
      <c r="L14" s="496"/>
      <c r="M14" s="499"/>
      <c r="N14" s="499"/>
      <c r="O14" s="499"/>
      <c r="P14" s="499"/>
      <c r="Q14" s="499"/>
      <c r="R14" s="499"/>
      <c r="S14" s="496"/>
      <c r="T14" s="496"/>
      <c r="U14" s="552"/>
      <c r="V14" s="577"/>
      <c r="W14" s="577"/>
      <c r="X14" s="629"/>
      <c r="Y14" s="629"/>
      <c r="Z14" s="629"/>
      <c r="AA14" s="629"/>
      <c r="AB14" s="629"/>
      <c r="AC14" s="629"/>
      <c r="AD14" s="620"/>
      <c r="AE14" s="620"/>
      <c r="AF14" s="620"/>
      <c r="AG14" s="620"/>
      <c r="AH14" s="620"/>
      <c r="AI14" s="620"/>
      <c r="AJ14" s="620"/>
      <c r="AK14" s="620"/>
      <c r="AL14" s="620"/>
      <c r="AM14" s="620"/>
      <c r="AN14" s="620"/>
      <c r="AO14" s="620"/>
      <c r="AP14" s="620"/>
      <c r="AQ14" s="620"/>
      <c r="AR14" s="620"/>
      <c r="AS14" s="620"/>
      <c r="AT14" s="620"/>
      <c r="AU14" s="595"/>
      <c r="AV14" s="595"/>
      <c r="AW14" s="646"/>
      <c r="AX14" s="647"/>
      <c r="AY14" s="647"/>
      <c r="AZ14" s="647"/>
      <c r="BA14" s="647"/>
      <c r="BB14" s="647"/>
      <c r="BC14" s="647"/>
      <c r="BD14" s="647"/>
      <c r="BE14" s="647"/>
      <c r="BF14" s="647"/>
      <c r="BG14" s="647"/>
      <c r="BH14" s="647"/>
      <c r="BI14" s="647"/>
      <c r="BJ14" s="647"/>
      <c r="BK14" s="647"/>
      <c r="BL14" s="647"/>
      <c r="BM14" s="647"/>
      <c r="BN14" s="647"/>
      <c r="BO14" s="647"/>
      <c r="BP14" s="647"/>
      <c r="BQ14" s="647"/>
      <c r="BR14" s="647"/>
      <c r="BS14" s="648"/>
      <c r="BT14" s="476"/>
      <c r="BU14" s="595"/>
      <c r="BV14" s="595"/>
      <c r="BW14" s="534" t="s">
        <v>29</v>
      </c>
      <c r="BX14" s="535"/>
      <c r="BY14" s="535"/>
      <c r="BZ14" s="535"/>
      <c r="CA14" s="535"/>
      <c r="CB14" s="535"/>
      <c r="CC14" s="535" t="s">
        <v>30</v>
      </c>
      <c r="CD14" s="538"/>
      <c r="CE14" s="595"/>
    </row>
    <row r="15" spans="2:84" ht="7.5" customHeight="1">
      <c r="B15" s="599"/>
      <c r="C15" s="600"/>
      <c r="D15" s="600"/>
      <c r="E15" s="598"/>
      <c r="F15" s="591"/>
      <c r="G15" s="499"/>
      <c r="H15" s="499"/>
      <c r="I15" s="499"/>
      <c r="J15" s="499"/>
      <c r="K15" s="499"/>
      <c r="L15" s="496"/>
      <c r="M15" s="499"/>
      <c r="N15" s="499"/>
      <c r="O15" s="499"/>
      <c r="P15" s="499"/>
      <c r="Q15" s="499"/>
      <c r="R15" s="499"/>
      <c r="S15" s="496"/>
      <c r="T15" s="496"/>
      <c r="U15" s="552"/>
      <c r="V15" s="577"/>
      <c r="W15" s="577"/>
      <c r="X15" s="540" t="s">
        <v>31</v>
      </c>
      <c r="Y15" s="540"/>
      <c r="Z15" s="542" t="s">
        <v>108</v>
      </c>
      <c r="AA15" s="542"/>
      <c r="AB15" s="542"/>
      <c r="AC15" s="542"/>
      <c r="AD15" s="542"/>
      <c r="AE15" s="544"/>
      <c r="AF15" s="544"/>
      <c r="AG15" s="546" t="s">
        <v>32</v>
      </c>
      <c r="AH15" s="547"/>
      <c r="AI15" s="547"/>
      <c r="AJ15" s="547"/>
      <c r="AK15" s="542" t="s">
        <v>108</v>
      </c>
      <c r="AL15" s="542"/>
      <c r="AM15" s="542"/>
      <c r="AN15" s="542"/>
      <c r="AO15" s="542"/>
      <c r="AP15" s="542"/>
      <c r="AQ15" s="542"/>
      <c r="AR15" s="542"/>
      <c r="AS15" s="542"/>
      <c r="AT15" s="611"/>
      <c r="AU15" s="611"/>
      <c r="AV15" s="595"/>
      <c r="AW15" s="646"/>
      <c r="AX15" s="647"/>
      <c r="AY15" s="647"/>
      <c r="AZ15" s="647"/>
      <c r="BA15" s="647"/>
      <c r="BB15" s="647"/>
      <c r="BC15" s="647"/>
      <c r="BD15" s="647"/>
      <c r="BE15" s="647"/>
      <c r="BF15" s="647"/>
      <c r="BG15" s="647"/>
      <c r="BH15" s="647"/>
      <c r="BI15" s="647"/>
      <c r="BJ15" s="647"/>
      <c r="BK15" s="647"/>
      <c r="BL15" s="647"/>
      <c r="BM15" s="647"/>
      <c r="BN15" s="647"/>
      <c r="BO15" s="647"/>
      <c r="BP15" s="647"/>
      <c r="BQ15" s="647"/>
      <c r="BR15" s="647"/>
      <c r="BS15" s="648"/>
      <c r="BT15" s="476"/>
      <c r="BU15" s="595"/>
      <c r="BV15" s="595"/>
      <c r="BW15" s="536"/>
      <c r="BX15" s="537"/>
      <c r="BY15" s="537"/>
      <c r="BZ15" s="537"/>
      <c r="CA15" s="537"/>
      <c r="CB15" s="537"/>
      <c r="CC15" s="537"/>
      <c r="CD15" s="539"/>
      <c r="CE15" s="595"/>
    </row>
    <row r="16" spans="2:84" ht="11.25" customHeight="1">
      <c r="B16" s="601"/>
      <c r="C16" s="602"/>
      <c r="D16" s="602"/>
      <c r="E16" s="603"/>
      <c r="F16" s="592"/>
      <c r="G16" s="500"/>
      <c r="H16" s="500"/>
      <c r="I16" s="500"/>
      <c r="J16" s="500"/>
      <c r="K16" s="500"/>
      <c r="L16" s="497"/>
      <c r="M16" s="500"/>
      <c r="N16" s="500"/>
      <c r="O16" s="500"/>
      <c r="P16" s="500"/>
      <c r="Q16" s="500"/>
      <c r="R16" s="500"/>
      <c r="S16" s="497"/>
      <c r="T16" s="497"/>
      <c r="U16" s="553"/>
      <c r="V16" s="577"/>
      <c r="W16" s="577"/>
      <c r="X16" s="540"/>
      <c r="Y16" s="540"/>
      <c r="Z16" s="542"/>
      <c r="AA16" s="542"/>
      <c r="AB16" s="542"/>
      <c r="AC16" s="542"/>
      <c r="AD16" s="542"/>
      <c r="AE16" s="544"/>
      <c r="AF16" s="544"/>
      <c r="AG16" s="547"/>
      <c r="AH16" s="547"/>
      <c r="AI16" s="547"/>
      <c r="AJ16" s="547"/>
      <c r="AK16" s="542"/>
      <c r="AL16" s="542"/>
      <c r="AM16" s="542"/>
      <c r="AN16" s="542"/>
      <c r="AO16" s="542"/>
      <c r="AP16" s="542"/>
      <c r="AQ16" s="542"/>
      <c r="AR16" s="542"/>
      <c r="AS16" s="542"/>
      <c r="AT16" s="611"/>
      <c r="AU16" s="611"/>
      <c r="AV16" s="595"/>
      <c r="AW16" s="613"/>
      <c r="AX16" s="614"/>
      <c r="AY16" s="614"/>
      <c r="AZ16" s="614"/>
      <c r="BA16" s="614"/>
      <c r="BB16" s="614"/>
      <c r="BC16" s="614"/>
      <c r="BD16" s="614"/>
      <c r="BE16" s="614"/>
      <c r="BF16" s="614"/>
      <c r="BG16" s="614"/>
      <c r="BH16" s="615"/>
      <c r="BI16" s="501" t="s">
        <v>33</v>
      </c>
      <c r="BJ16" s="502"/>
      <c r="BK16" s="502"/>
      <c r="BL16" s="503"/>
      <c r="BM16" s="504" t="s">
        <v>105</v>
      </c>
      <c r="BN16" s="505"/>
      <c r="BO16" s="506" t="s">
        <v>98</v>
      </c>
      <c r="BP16" s="506"/>
      <c r="BQ16" s="506" t="s">
        <v>99</v>
      </c>
      <c r="BR16" s="506"/>
      <c r="BS16" s="19" t="s">
        <v>100</v>
      </c>
      <c r="BT16" s="476"/>
      <c r="BU16" s="595"/>
      <c r="BV16" s="595"/>
      <c r="BW16" s="549" t="s">
        <v>34</v>
      </c>
      <c r="BX16" s="550"/>
      <c r="BY16" s="550"/>
      <c r="BZ16" s="550"/>
      <c r="CA16" s="550"/>
      <c r="CB16" s="550"/>
      <c r="CC16" s="20"/>
      <c r="CD16" s="21" t="s">
        <v>35</v>
      </c>
      <c r="CE16" s="595"/>
    </row>
    <row r="17" spans="2:85" ht="2.25" customHeight="1">
      <c r="B17" s="593"/>
      <c r="C17" s="593"/>
      <c r="D17" s="593"/>
      <c r="E17" s="593"/>
      <c r="F17" s="593"/>
      <c r="G17" s="593"/>
      <c r="H17" s="593"/>
      <c r="I17" s="593"/>
      <c r="J17" s="593"/>
      <c r="K17" s="593"/>
      <c r="L17" s="593"/>
      <c r="M17" s="593"/>
      <c r="N17" s="593"/>
      <c r="O17" s="593"/>
      <c r="P17" s="593"/>
      <c r="Q17" s="593"/>
      <c r="R17" s="593"/>
      <c r="S17" s="593"/>
      <c r="T17" s="593"/>
      <c r="U17" s="593"/>
      <c r="V17" s="577"/>
      <c r="W17" s="577"/>
      <c r="X17" s="541"/>
      <c r="Y17" s="541"/>
      <c r="Z17" s="543"/>
      <c r="AA17" s="543"/>
      <c r="AB17" s="543"/>
      <c r="AC17" s="543"/>
      <c r="AD17" s="543"/>
      <c r="AE17" s="545"/>
      <c r="AF17" s="545"/>
      <c r="AG17" s="548"/>
      <c r="AH17" s="548"/>
      <c r="AI17" s="548"/>
      <c r="AJ17" s="548"/>
      <c r="AK17" s="543"/>
      <c r="AL17" s="543"/>
      <c r="AM17" s="543"/>
      <c r="AN17" s="543"/>
      <c r="AO17" s="543"/>
      <c r="AP17" s="543"/>
      <c r="AQ17" s="543"/>
      <c r="AR17" s="543"/>
      <c r="AS17" s="543"/>
      <c r="AT17" s="612"/>
      <c r="AU17" s="612"/>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G17" s="22"/>
    </row>
    <row r="18" spans="2:85" ht="7.5" customHeight="1" thickBot="1">
      <c r="B18" s="594"/>
      <c r="C18" s="594"/>
      <c r="D18" s="594"/>
      <c r="E18" s="594"/>
      <c r="F18" s="594"/>
      <c r="G18" s="594"/>
      <c r="H18" s="594"/>
      <c r="I18" s="594"/>
      <c r="J18" s="594"/>
      <c r="K18" s="594"/>
      <c r="L18" s="594"/>
      <c r="M18" s="594"/>
      <c r="N18" s="594"/>
      <c r="O18" s="594"/>
      <c r="P18" s="594"/>
      <c r="Q18" s="594"/>
      <c r="R18" s="594"/>
      <c r="S18" s="594"/>
      <c r="T18" s="594"/>
      <c r="U18" s="594"/>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row>
    <row r="19" spans="2:85" ht="14.25" customHeight="1">
      <c r="B19" s="32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516" t="s">
        <v>36</v>
      </c>
      <c r="AA19" s="517"/>
      <c r="AB19" s="517"/>
      <c r="AC19" s="517"/>
      <c r="AD19" s="516">
        <f>C26</f>
        <v>4</v>
      </c>
      <c r="AE19" s="517"/>
      <c r="AF19" s="518" t="s">
        <v>37</v>
      </c>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23"/>
      <c r="BD19" s="23"/>
      <c r="BE19" s="23"/>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519"/>
    </row>
    <row r="20" spans="2:85" ht="14.25" customHeight="1">
      <c r="B20" s="520" t="s">
        <v>38</v>
      </c>
      <c r="C20" s="521"/>
      <c r="D20" s="521"/>
      <c r="E20" s="522"/>
      <c r="F20" s="522"/>
      <c r="G20" s="523"/>
      <c r="H20" s="530"/>
      <c r="I20" s="531"/>
      <c r="J20" s="531"/>
      <c r="K20" s="531"/>
      <c r="L20" s="531"/>
      <c r="M20" s="531"/>
      <c r="N20" s="531"/>
      <c r="O20" s="531"/>
      <c r="P20" s="532" t="s">
        <v>39</v>
      </c>
      <c r="Q20" s="532"/>
      <c r="R20" s="532"/>
      <c r="S20" s="532"/>
      <c r="T20" s="532"/>
      <c r="U20" s="532"/>
      <c r="V20" s="532"/>
      <c r="W20" s="532"/>
      <c r="X20" s="532"/>
      <c r="Y20" s="532"/>
      <c r="Z20" s="532"/>
      <c r="AA20" s="532"/>
      <c r="AB20" s="532"/>
      <c r="AC20" s="532"/>
      <c r="AD20" s="532"/>
      <c r="AE20" s="532"/>
      <c r="AF20" s="532"/>
      <c r="AG20" s="532"/>
      <c r="AH20" s="532"/>
      <c r="AI20" s="531"/>
      <c r="AJ20" s="531"/>
      <c r="AK20" s="531"/>
      <c r="AL20" s="531"/>
      <c r="AM20" s="533"/>
      <c r="AN20" s="328"/>
      <c r="AO20" s="507" t="s">
        <v>40</v>
      </c>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8"/>
    </row>
    <row r="21" spans="2:85" ht="14.25" customHeight="1">
      <c r="B21" s="524"/>
      <c r="C21" s="525"/>
      <c r="D21" s="525"/>
      <c r="E21" s="525"/>
      <c r="F21" s="525"/>
      <c r="G21" s="526"/>
      <c r="H21" s="509" t="s">
        <v>41</v>
      </c>
      <c r="I21" s="510"/>
      <c r="J21" s="510"/>
      <c r="K21" s="510"/>
      <c r="L21" s="510"/>
      <c r="M21" s="510"/>
      <c r="N21" s="510"/>
      <c r="O21" s="510"/>
      <c r="P21" s="510"/>
      <c r="Q21" s="510"/>
      <c r="R21" s="510"/>
      <c r="S21" s="511"/>
      <c r="T21" s="509" t="s">
        <v>42</v>
      </c>
      <c r="U21" s="510"/>
      <c r="V21" s="510"/>
      <c r="W21" s="510"/>
      <c r="X21" s="510"/>
      <c r="Y21" s="511"/>
      <c r="Z21" s="509" t="s">
        <v>43</v>
      </c>
      <c r="AA21" s="510"/>
      <c r="AB21" s="510"/>
      <c r="AC21" s="510"/>
      <c r="AD21" s="511"/>
      <c r="AE21" s="509" t="s">
        <v>44</v>
      </c>
      <c r="AF21" s="510"/>
      <c r="AG21" s="510"/>
      <c r="AH21" s="510"/>
      <c r="AI21" s="510"/>
      <c r="AJ21" s="510"/>
      <c r="AK21" s="510"/>
      <c r="AL21" s="510"/>
      <c r="AM21" s="511"/>
      <c r="AN21" s="328"/>
      <c r="AO21" s="512" t="s">
        <v>45</v>
      </c>
      <c r="AP21" s="512"/>
      <c r="AQ21" s="512"/>
      <c r="AR21" s="512"/>
      <c r="AS21" s="512"/>
      <c r="AT21" s="512"/>
      <c r="AU21" s="512"/>
      <c r="AV21" s="512"/>
      <c r="AW21" s="512"/>
      <c r="AX21" s="513" t="s">
        <v>46</v>
      </c>
      <c r="AY21" s="514"/>
      <c r="AZ21" s="514"/>
      <c r="BA21" s="514"/>
      <c r="BB21" s="514"/>
      <c r="BC21" s="514"/>
      <c r="BD21" s="514"/>
      <c r="BE21" s="514"/>
      <c r="BF21" s="513" t="s">
        <v>47</v>
      </c>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5"/>
    </row>
    <row r="22" spans="2:85" ht="12" customHeight="1">
      <c r="B22" s="524"/>
      <c r="C22" s="525"/>
      <c r="D22" s="525"/>
      <c r="E22" s="525"/>
      <c r="F22" s="525"/>
      <c r="G22" s="526"/>
      <c r="H22" s="483" t="s">
        <v>48</v>
      </c>
      <c r="I22" s="484"/>
      <c r="J22" s="484"/>
      <c r="K22" s="484"/>
      <c r="L22" s="484"/>
      <c r="M22" s="484"/>
      <c r="N22" s="484"/>
      <c r="O22" s="484"/>
      <c r="P22" s="484"/>
      <c r="Q22" s="484"/>
      <c r="R22" s="484"/>
      <c r="S22" s="485"/>
      <c r="T22" s="486" t="s">
        <v>49</v>
      </c>
      <c r="U22" s="487"/>
      <c r="V22" s="487"/>
      <c r="W22" s="487"/>
      <c r="X22" s="487"/>
      <c r="Y22" s="488"/>
      <c r="Z22" s="483" t="s">
        <v>50</v>
      </c>
      <c r="AA22" s="484"/>
      <c r="AB22" s="484"/>
      <c r="AC22" s="484"/>
      <c r="AD22" s="485"/>
      <c r="AE22" s="483" t="s">
        <v>51</v>
      </c>
      <c r="AF22" s="484"/>
      <c r="AG22" s="484"/>
      <c r="AH22" s="484"/>
      <c r="AI22" s="484"/>
      <c r="AJ22" s="484"/>
      <c r="AK22" s="484"/>
      <c r="AL22" s="484"/>
      <c r="AM22" s="485"/>
      <c r="AN22" s="328"/>
      <c r="AO22" s="489"/>
      <c r="AP22" s="490"/>
      <c r="AQ22" s="490"/>
      <c r="AR22" s="490"/>
      <c r="AS22" s="490"/>
      <c r="AT22" s="490"/>
      <c r="AU22" s="490"/>
      <c r="AV22" s="490"/>
      <c r="AW22" s="490"/>
      <c r="AX22" s="492" t="s">
        <v>52</v>
      </c>
      <c r="AY22" s="493"/>
      <c r="AZ22" s="493"/>
      <c r="BA22" s="493"/>
      <c r="BB22" s="493"/>
      <c r="BC22" s="493"/>
      <c r="BD22" s="493"/>
      <c r="BE22" s="494"/>
      <c r="BF22" s="453" t="s">
        <v>53</v>
      </c>
      <c r="BG22" s="454"/>
      <c r="BH22" s="454"/>
      <c r="BI22" s="454"/>
      <c r="BJ22" s="454"/>
      <c r="BK22" s="454"/>
      <c r="BL22" s="454"/>
      <c r="BM22" s="454"/>
      <c r="BN22" s="454"/>
      <c r="BO22" s="454"/>
      <c r="BP22" s="454"/>
      <c r="BQ22" s="454"/>
      <c r="BR22" s="454"/>
      <c r="BS22" s="454"/>
      <c r="BT22" s="455"/>
      <c r="BU22" s="456"/>
      <c r="BV22" s="456"/>
      <c r="BW22" s="456"/>
      <c r="BX22" s="456"/>
      <c r="BY22" s="456"/>
      <c r="BZ22" s="456"/>
      <c r="CA22" s="456"/>
      <c r="CB22" s="456"/>
      <c r="CC22" s="456"/>
      <c r="CD22" s="456"/>
      <c r="CE22" s="457"/>
    </row>
    <row r="23" spans="2:85">
      <c r="B23" s="524"/>
      <c r="C23" s="525"/>
      <c r="D23" s="525"/>
      <c r="E23" s="525"/>
      <c r="F23" s="525"/>
      <c r="G23" s="526"/>
      <c r="H23" s="464"/>
      <c r="I23" s="465"/>
      <c r="J23" s="465"/>
      <c r="K23" s="465"/>
      <c r="L23" s="465"/>
      <c r="M23" s="465"/>
      <c r="N23" s="465"/>
      <c r="O23" s="465"/>
      <c r="P23" s="465"/>
      <c r="Q23" s="465"/>
      <c r="R23" s="465"/>
      <c r="S23" s="466"/>
      <c r="T23" s="470" t="s">
        <v>54</v>
      </c>
      <c r="U23" s="471"/>
      <c r="V23" s="471"/>
      <c r="W23" s="471"/>
      <c r="X23" s="471"/>
      <c r="Y23" s="472"/>
      <c r="Z23" s="470" t="s">
        <v>55</v>
      </c>
      <c r="AA23" s="471"/>
      <c r="AB23" s="471"/>
      <c r="AC23" s="471"/>
      <c r="AD23" s="472"/>
      <c r="AE23" s="470" t="s">
        <v>56</v>
      </c>
      <c r="AF23" s="471"/>
      <c r="AG23" s="471"/>
      <c r="AH23" s="471"/>
      <c r="AI23" s="471"/>
      <c r="AJ23" s="471"/>
      <c r="AK23" s="471"/>
      <c r="AL23" s="471"/>
      <c r="AM23" s="472"/>
      <c r="AN23" s="328"/>
      <c r="AO23" s="491"/>
      <c r="AP23" s="491"/>
      <c r="AQ23" s="491"/>
      <c r="AR23" s="491"/>
      <c r="AS23" s="491"/>
      <c r="AT23" s="491"/>
      <c r="AU23" s="491"/>
      <c r="AV23" s="491"/>
      <c r="AW23" s="491"/>
      <c r="AX23" s="476"/>
      <c r="AY23" s="328"/>
      <c r="AZ23" s="328"/>
      <c r="BA23" s="328"/>
      <c r="BB23" s="328"/>
      <c r="BC23" s="328"/>
      <c r="BD23" s="328"/>
      <c r="BE23" s="328"/>
      <c r="BF23" s="477" t="s">
        <v>57</v>
      </c>
      <c r="BG23" s="478"/>
      <c r="BH23" s="478"/>
      <c r="BI23" s="478"/>
      <c r="BJ23" s="478"/>
      <c r="BK23" s="478"/>
      <c r="BL23" s="478"/>
      <c r="BM23" s="478"/>
      <c r="BN23" s="478"/>
      <c r="BO23" s="478"/>
      <c r="BP23" s="478"/>
      <c r="BQ23" s="478"/>
      <c r="BR23" s="478"/>
      <c r="BS23" s="479"/>
      <c r="BT23" s="458"/>
      <c r="BU23" s="459"/>
      <c r="BV23" s="459"/>
      <c r="BW23" s="459"/>
      <c r="BX23" s="459"/>
      <c r="BY23" s="459"/>
      <c r="BZ23" s="459"/>
      <c r="CA23" s="459"/>
      <c r="CB23" s="459"/>
      <c r="CC23" s="459"/>
      <c r="CD23" s="459"/>
      <c r="CE23" s="460"/>
    </row>
    <row r="24" spans="2:85" ht="15.75" customHeight="1">
      <c r="B24" s="524"/>
      <c r="C24" s="525"/>
      <c r="D24" s="525"/>
      <c r="E24" s="525"/>
      <c r="F24" s="525"/>
      <c r="G24" s="526"/>
      <c r="H24" s="464"/>
      <c r="I24" s="465"/>
      <c r="J24" s="465"/>
      <c r="K24" s="465"/>
      <c r="L24" s="465"/>
      <c r="M24" s="465"/>
      <c r="N24" s="465"/>
      <c r="O24" s="465"/>
      <c r="P24" s="465"/>
      <c r="Q24" s="465"/>
      <c r="R24" s="465"/>
      <c r="S24" s="466"/>
      <c r="T24" s="470"/>
      <c r="U24" s="471"/>
      <c r="V24" s="471"/>
      <c r="W24" s="471"/>
      <c r="X24" s="471"/>
      <c r="Y24" s="472"/>
      <c r="Z24" s="470"/>
      <c r="AA24" s="471"/>
      <c r="AB24" s="471"/>
      <c r="AC24" s="471"/>
      <c r="AD24" s="472"/>
      <c r="AE24" s="470"/>
      <c r="AF24" s="471"/>
      <c r="AG24" s="471"/>
      <c r="AH24" s="471"/>
      <c r="AI24" s="471"/>
      <c r="AJ24" s="471"/>
      <c r="AK24" s="471"/>
      <c r="AL24" s="471"/>
      <c r="AM24" s="472"/>
      <c r="AN24" s="328"/>
      <c r="AO24" s="491"/>
      <c r="AP24" s="491"/>
      <c r="AQ24" s="491"/>
      <c r="AR24" s="491"/>
      <c r="AS24" s="491"/>
      <c r="AT24" s="491"/>
      <c r="AU24" s="491"/>
      <c r="AV24" s="491"/>
      <c r="AW24" s="491"/>
      <c r="AX24" s="476"/>
      <c r="AY24" s="328"/>
      <c r="AZ24" s="328"/>
      <c r="BA24" s="328"/>
      <c r="BB24" s="328"/>
      <c r="BC24" s="328"/>
      <c r="BD24" s="328"/>
      <c r="BE24" s="328"/>
      <c r="BF24" s="477"/>
      <c r="BG24" s="478"/>
      <c r="BH24" s="478"/>
      <c r="BI24" s="478"/>
      <c r="BJ24" s="478"/>
      <c r="BK24" s="478"/>
      <c r="BL24" s="478"/>
      <c r="BM24" s="478"/>
      <c r="BN24" s="478"/>
      <c r="BO24" s="478"/>
      <c r="BP24" s="478"/>
      <c r="BQ24" s="478"/>
      <c r="BR24" s="478"/>
      <c r="BS24" s="479"/>
      <c r="BT24" s="458"/>
      <c r="BU24" s="459"/>
      <c r="BV24" s="459"/>
      <c r="BW24" s="459"/>
      <c r="BX24" s="459"/>
      <c r="BY24" s="459"/>
      <c r="BZ24" s="459"/>
      <c r="CA24" s="459"/>
      <c r="CB24" s="459"/>
      <c r="CC24" s="459"/>
      <c r="CD24" s="459"/>
      <c r="CE24" s="460"/>
    </row>
    <row r="25" spans="2:85" ht="10.5" customHeight="1">
      <c r="B25" s="527"/>
      <c r="C25" s="528"/>
      <c r="D25" s="528"/>
      <c r="E25" s="528"/>
      <c r="F25" s="528"/>
      <c r="G25" s="529"/>
      <c r="H25" s="467"/>
      <c r="I25" s="468"/>
      <c r="J25" s="468"/>
      <c r="K25" s="468"/>
      <c r="L25" s="468"/>
      <c r="M25" s="468"/>
      <c r="N25" s="468"/>
      <c r="O25" s="468"/>
      <c r="P25" s="468"/>
      <c r="Q25" s="468"/>
      <c r="R25" s="468"/>
      <c r="S25" s="469"/>
      <c r="T25" s="473"/>
      <c r="U25" s="474"/>
      <c r="V25" s="474"/>
      <c r="W25" s="474"/>
      <c r="X25" s="474"/>
      <c r="Y25" s="475"/>
      <c r="Z25" s="473"/>
      <c r="AA25" s="474"/>
      <c r="AB25" s="474"/>
      <c r="AC25" s="474"/>
      <c r="AD25" s="475"/>
      <c r="AE25" s="473"/>
      <c r="AF25" s="474"/>
      <c r="AG25" s="474"/>
      <c r="AH25" s="474"/>
      <c r="AI25" s="474"/>
      <c r="AJ25" s="474"/>
      <c r="AK25" s="474"/>
      <c r="AL25" s="474"/>
      <c r="AM25" s="475"/>
      <c r="AN25" s="328"/>
      <c r="AO25" s="491"/>
      <c r="AP25" s="491"/>
      <c r="AQ25" s="491"/>
      <c r="AR25" s="491"/>
      <c r="AS25" s="491"/>
      <c r="AT25" s="491"/>
      <c r="AU25" s="491"/>
      <c r="AV25" s="491"/>
      <c r="AW25" s="491"/>
      <c r="AX25" s="272"/>
      <c r="AY25" s="273"/>
      <c r="AZ25" s="273"/>
      <c r="BA25" s="273"/>
      <c r="BB25" s="273"/>
      <c r="BC25" s="273"/>
      <c r="BD25" s="273"/>
      <c r="BE25" s="273"/>
      <c r="BF25" s="480"/>
      <c r="BG25" s="481"/>
      <c r="BH25" s="481"/>
      <c r="BI25" s="481"/>
      <c r="BJ25" s="481"/>
      <c r="BK25" s="481"/>
      <c r="BL25" s="481"/>
      <c r="BM25" s="481"/>
      <c r="BN25" s="481"/>
      <c r="BO25" s="481"/>
      <c r="BP25" s="481"/>
      <c r="BQ25" s="481"/>
      <c r="BR25" s="481"/>
      <c r="BS25" s="482"/>
      <c r="BT25" s="461"/>
      <c r="BU25" s="462"/>
      <c r="BV25" s="462"/>
      <c r="BW25" s="462"/>
      <c r="BX25" s="462"/>
      <c r="BY25" s="462"/>
      <c r="BZ25" s="462"/>
      <c r="CA25" s="462"/>
      <c r="CB25" s="462"/>
      <c r="CC25" s="462"/>
      <c r="CD25" s="462"/>
      <c r="CE25" s="463"/>
    </row>
    <row r="26" spans="2:85" ht="19.5" customHeight="1">
      <c r="B26" s="33" t="s">
        <v>58</v>
      </c>
      <c r="C26" s="24">
        <v>4</v>
      </c>
      <c r="D26" s="34" t="s">
        <v>59</v>
      </c>
      <c r="E26" s="754" t="s">
        <v>60</v>
      </c>
      <c r="F26" s="755"/>
      <c r="G26" s="756"/>
      <c r="H26" s="741">
        <v>11</v>
      </c>
      <c r="I26" s="741"/>
      <c r="J26" s="741"/>
      <c r="K26" s="741"/>
      <c r="L26" s="740">
        <v>2768898</v>
      </c>
      <c r="M26" s="740"/>
      <c r="N26" s="740"/>
      <c r="O26" s="740"/>
      <c r="P26" s="740"/>
      <c r="Q26" s="740"/>
      <c r="R26" s="740"/>
      <c r="S26" s="740"/>
      <c r="T26" s="741">
        <v>1</v>
      </c>
      <c r="U26" s="741"/>
      <c r="V26" s="741"/>
      <c r="W26" s="740">
        <v>363510</v>
      </c>
      <c r="X26" s="740"/>
      <c r="Y26" s="740"/>
      <c r="Z26" s="749" t="s">
        <v>99</v>
      </c>
      <c r="AA26" s="749"/>
      <c r="AB26" s="745" t="s">
        <v>109</v>
      </c>
      <c r="AC26" s="745"/>
      <c r="AD26" s="745"/>
      <c r="AE26" s="436">
        <v>12</v>
      </c>
      <c r="AF26" s="437"/>
      <c r="AG26" s="437"/>
      <c r="AH26" s="438"/>
      <c r="AI26" s="417">
        <v>3132408</v>
      </c>
      <c r="AJ26" s="417"/>
      <c r="AK26" s="417"/>
      <c r="AL26" s="417"/>
      <c r="AM26" s="418"/>
      <c r="AN26" s="328"/>
      <c r="AO26" s="741">
        <v>11</v>
      </c>
      <c r="AP26" s="741"/>
      <c r="AQ26" s="332">
        <v>2768898</v>
      </c>
      <c r="AR26" s="330"/>
      <c r="AS26" s="330"/>
      <c r="AT26" s="330"/>
      <c r="AU26" s="330"/>
      <c r="AV26" s="330"/>
      <c r="AW26" s="331"/>
      <c r="AX26" s="741">
        <v>1</v>
      </c>
      <c r="AY26" s="741"/>
      <c r="AZ26" s="741"/>
      <c r="BA26" s="740">
        <v>363510</v>
      </c>
      <c r="BB26" s="740"/>
      <c r="BC26" s="740"/>
      <c r="BD26" s="740"/>
      <c r="BE26" s="740"/>
      <c r="BF26" s="409">
        <v>12</v>
      </c>
      <c r="BG26" s="409"/>
      <c r="BH26" s="409"/>
      <c r="BI26" s="409"/>
      <c r="BJ26" s="409"/>
      <c r="BK26" s="410">
        <v>3132408</v>
      </c>
      <c r="BL26" s="410"/>
      <c r="BM26" s="410"/>
      <c r="BN26" s="410"/>
      <c r="BO26" s="410"/>
      <c r="BP26" s="410"/>
      <c r="BQ26" s="410"/>
      <c r="BR26" s="410"/>
      <c r="BS26" s="410"/>
      <c r="BT26" s="397"/>
      <c r="BU26" s="397"/>
      <c r="BV26" s="397"/>
      <c r="BW26" s="397"/>
      <c r="BX26" s="397"/>
      <c r="BY26" s="398"/>
      <c r="BZ26" s="399"/>
      <c r="CA26" s="399"/>
      <c r="CB26" s="399"/>
      <c r="CC26" s="399"/>
      <c r="CD26" s="399"/>
      <c r="CE26" s="400"/>
    </row>
    <row r="27" spans="2:85" ht="19.5" customHeight="1">
      <c r="B27" s="753" t="s">
        <v>61</v>
      </c>
      <c r="C27" s="754"/>
      <c r="D27" s="754"/>
      <c r="E27" s="754"/>
      <c r="F27" s="754"/>
      <c r="G27" s="747"/>
      <c r="H27" s="742">
        <v>11</v>
      </c>
      <c r="I27" s="743"/>
      <c r="J27" s="743"/>
      <c r="K27" s="744"/>
      <c r="L27" s="332">
        <v>2759845</v>
      </c>
      <c r="M27" s="330"/>
      <c r="N27" s="330"/>
      <c r="O27" s="330"/>
      <c r="P27" s="330"/>
      <c r="Q27" s="330"/>
      <c r="R27" s="330"/>
      <c r="S27" s="331"/>
      <c r="T27" s="742">
        <v>1</v>
      </c>
      <c r="U27" s="743"/>
      <c r="V27" s="744"/>
      <c r="W27" s="740">
        <v>366809</v>
      </c>
      <c r="X27" s="740"/>
      <c r="Y27" s="740"/>
      <c r="Z27" s="741">
        <v>1</v>
      </c>
      <c r="AA27" s="741"/>
      <c r="AB27" s="740">
        <v>154554</v>
      </c>
      <c r="AC27" s="740"/>
      <c r="AD27" s="740"/>
      <c r="AE27" s="436">
        <v>13</v>
      </c>
      <c r="AF27" s="437"/>
      <c r="AG27" s="437"/>
      <c r="AH27" s="438"/>
      <c r="AI27" s="417">
        <v>3281208</v>
      </c>
      <c r="AJ27" s="417"/>
      <c r="AK27" s="417"/>
      <c r="AL27" s="417"/>
      <c r="AM27" s="418"/>
      <c r="AN27" s="328"/>
      <c r="AO27" s="742">
        <v>11</v>
      </c>
      <c r="AP27" s="744"/>
      <c r="AQ27" s="332">
        <v>2759845</v>
      </c>
      <c r="AR27" s="330"/>
      <c r="AS27" s="330"/>
      <c r="AT27" s="330"/>
      <c r="AU27" s="330"/>
      <c r="AV27" s="330"/>
      <c r="AW27" s="331"/>
      <c r="AX27" s="741">
        <v>1</v>
      </c>
      <c r="AY27" s="741"/>
      <c r="AZ27" s="741"/>
      <c r="BA27" s="740">
        <v>366809</v>
      </c>
      <c r="BB27" s="740"/>
      <c r="BC27" s="740"/>
      <c r="BD27" s="740"/>
      <c r="BE27" s="740"/>
      <c r="BF27" s="409">
        <v>12</v>
      </c>
      <c r="BG27" s="409"/>
      <c r="BH27" s="409"/>
      <c r="BI27" s="409"/>
      <c r="BJ27" s="409"/>
      <c r="BK27" s="410">
        <v>3126654</v>
      </c>
      <c r="BL27" s="410"/>
      <c r="BM27" s="410"/>
      <c r="BN27" s="410"/>
      <c r="BO27" s="410"/>
      <c r="BP27" s="410"/>
      <c r="BQ27" s="410"/>
      <c r="BR27" s="410"/>
      <c r="BS27" s="410"/>
      <c r="BT27" s="397"/>
      <c r="BU27" s="397"/>
      <c r="BV27" s="397"/>
      <c r="BW27" s="397"/>
      <c r="BX27" s="397"/>
      <c r="BY27" s="398"/>
      <c r="BZ27" s="399"/>
      <c r="CA27" s="399"/>
      <c r="CB27" s="399"/>
      <c r="CC27" s="399"/>
      <c r="CD27" s="399"/>
      <c r="CE27" s="400"/>
    </row>
    <row r="28" spans="2:85" ht="19.5" customHeight="1">
      <c r="B28" s="746" t="s">
        <v>62</v>
      </c>
      <c r="C28" s="747"/>
      <c r="D28" s="747"/>
      <c r="E28" s="748"/>
      <c r="F28" s="748"/>
      <c r="G28" s="748"/>
      <c r="H28" s="742">
        <v>11</v>
      </c>
      <c r="I28" s="743"/>
      <c r="J28" s="743"/>
      <c r="K28" s="744"/>
      <c r="L28" s="332">
        <v>2738461</v>
      </c>
      <c r="M28" s="330"/>
      <c r="N28" s="330"/>
      <c r="O28" s="330"/>
      <c r="P28" s="330"/>
      <c r="Q28" s="330"/>
      <c r="R28" s="330"/>
      <c r="S28" s="331"/>
      <c r="T28" s="742">
        <v>1</v>
      </c>
      <c r="U28" s="743"/>
      <c r="V28" s="744"/>
      <c r="W28" s="740">
        <v>368177</v>
      </c>
      <c r="X28" s="740"/>
      <c r="Y28" s="740"/>
      <c r="Z28" s="741">
        <v>1</v>
      </c>
      <c r="AA28" s="741"/>
      <c r="AB28" s="740">
        <v>142100</v>
      </c>
      <c r="AC28" s="740"/>
      <c r="AD28" s="740"/>
      <c r="AE28" s="436">
        <v>13</v>
      </c>
      <c r="AF28" s="437"/>
      <c r="AG28" s="437"/>
      <c r="AH28" s="438"/>
      <c r="AI28" s="417">
        <v>3248738</v>
      </c>
      <c r="AJ28" s="417"/>
      <c r="AK28" s="417"/>
      <c r="AL28" s="417"/>
      <c r="AM28" s="418"/>
      <c r="AN28" s="328"/>
      <c r="AO28" s="742">
        <v>11</v>
      </c>
      <c r="AP28" s="744"/>
      <c r="AQ28" s="332">
        <v>2738461</v>
      </c>
      <c r="AR28" s="330"/>
      <c r="AS28" s="330"/>
      <c r="AT28" s="330"/>
      <c r="AU28" s="330"/>
      <c r="AV28" s="330"/>
      <c r="AW28" s="331"/>
      <c r="AX28" s="741">
        <v>1</v>
      </c>
      <c r="AY28" s="741"/>
      <c r="AZ28" s="741"/>
      <c r="BA28" s="740">
        <v>368177</v>
      </c>
      <c r="BB28" s="740"/>
      <c r="BC28" s="740"/>
      <c r="BD28" s="740"/>
      <c r="BE28" s="740"/>
      <c r="BF28" s="409">
        <v>12</v>
      </c>
      <c r="BG28" s="409"/>
      <c r="BH28" s="409"/>
      <c r="BI28" s="409"/>
      <c r="BJ28" s="409"/>
      <c r="BK28" s="410">
        <v>3106638</v>
      </c>
      <c r="BL28" s="410"/>
      <c r="BM28" s="410"/>
      <c r="BN28" s="410"/>
      <c r="BO28" s="410"/>
      <c r="BP28" s="410"/>
      <c r="BQ28" s="410"/>
      <c r="BR28" s="410"/>
      <c r="BS28" s="410"/>
      <c r="BT28" s="397"/>
      <c r="BU28" s="397"/>
      <c r="BV28" s="397"/>
      <c r="BW28" s="397"/>
      <c r="BX28" s="397"/>
      <c r="BY28" s="398"/>
      <c r="BZ28" s="399"/>
      <c r="CA28" s="399"/>
      <c r="CB28" s="399"/>
      <c r="CC28" s="399"/>
      <c r="CD28" s="399"/>
      <c r="CE28" s="400"/>
    </row>
    <row r="29" spans="2:85" ht="19.5" customHeight="1">
      <c r="B29" s="746" t="s">
        <v>63</v>
      </c>
      <c r="C29" s="747"/>
      <c r="D29" s="747"/>
      <c r="E29" s="748"/>
      <c r="F29" s="748"/>
      <c r="G29" s="748"/>
      <c r="H29" s="742">
        <v>11</v>
      </c>
      <c r="I29" s="743"/>
      <c r="J29" s="743"/>
      <c r="K29" s="744"/>
      <c r="L29" s="332">
        <v>2749515</v>
      </c>
      <c r="M29" s="330"/>
      <c r="N29" s="330"/>
      <c r="O29" s="330"/>
      <c r="P29" s="330"/>
      <c r="Q29" s="330"/>
      <c r="R29" s="330"/>
      <c r="S29" s="331"/>
      <c r="T29" s="742">
        <v>1</v>
      </c>
      <c r="U29" s="743"/>
      <c r="V29" s="744"/>
      <c r="W29" s="740">
        <v>354923</v>
      </c>
      <c r="X29" s="740"/>
      <c r="Y29" s="740"/>
      <c r="Z29" s="741">
        <v>1</v>
      </c>
      <c r="AA29" s="741"/>
      <c r="AB29" s="740">
        <v>158350</v>
      </c>
      <c r="AC29" s="740"/>
      <c r="AD29" s="740"/>
      <c r="AE29" s="436">
        <v>13</v>
      </c>
      <c r="AF29" s="437"/>
      <c r="AG29" s="437"/>
      <c r="AH29" s="438"/>
      <c r="AI29" s="417">
        <v>3262788</v>
      </c>
      <c r="AJ29" s="417"/>
      <c r="AK29" s="417"/>
      <c r="AL29" s="417"/>
      <c r="AM29" s="418"/>
      <c r="AN29" s="328"/>
      <c r="AO29" s="742">
        <v>11</v>
      </c>
      <c r="AP29" s="744"/>
      <c r="AQ29" s="332">
        <v>2749515</v>
      </c>
      <c r="AR29" s="330"/>
      <c r="AS29" s="330"/>
      <c r="AT29" s="330"/>
      <c r="AU29" s="330"/>
      <c r="AV29" s="330"/>
      <c r="AW29" s="331"/>
      <c r="AX29" s="741">
        <v>1</v>
      </c>
      <c r="AY29" s="741"/>
      <c r="AZ29" s="741"/>
      <c r="BA29" s="740">
        <v>354923</v>
      </c>
      <c r="BB29" s="740"/>
      <c r="BC29" s="740"/>
      <c r="BD29" s="740"/>
      <c r="BE29" s="740"/>
      <c r="BF29" s="409">
        <v>12</v>
      </c>
      <c r="BG29" s="409"/>
      <c r="BH29" s="409"/>
      <c r="BI29" s="409"/>
      <c r="BJ29" s="409"/>
      <c r="BK29" s="410">
        <v>3104438</v>
      </c>
      <c r="BL29" s="410"/>
      <c r="BM29" s="410"/>
      <c r="BN29" s="410"/>
      <c r="BO29" s="410"/>
      <c r="BP29" s="410"/>
      <c r="BQ29" s="410"/>
      <c r="BR29" s="410"/>
      <c r="BS29" s="410"/>
      <c r="BT29" s="397"/>
      <c r="BU29" s="397"/>
      <c r="BV29" s="397"/>
      <c r="BW29" s="397"/>
      <c r="BX29" s="397"/>
      <c r="BY29" s="398"/>
      <c r="BZ29" s="399"/>
      <c r="CA29" s="399"/>
      <c r="CB29" s="399"/>
      <c r="CC29" s="399"/>
      <c r="CD29" s="399"/>
      <c r="CE29" s="400"/>
    </row>
    <row r="30" spans="2:85" ht="19.5" customHeight="1">
      <c r="B30" s="746" t="s">
        <v>64</v>
      </c>
      <c r="C30" s="747"/>
      <c r="D30" s="747"/>
      <c r="E30" s="748"/>
      <c r="F30" s="748"/>
      <c r="G30" s="748"/>
      <c r="H30" s="742">
        <v>11</v>
      </c>
      <c r="I30" s="743"/>
      <c r="J30" s="743"/>
      <c r="K30" s="744"/>
      <c r="L30" s="332">
        <v>2821268</v>
      </c>
      <c r="M30" s="330"/>
      <c r="N30" s="330"/>
      <c r="O30" s="330"/>
      <c r="P30" s="330"/>
      <c r="Q30" s="330"/>
      <c r="R30" s="330"/>
      <c r="S30" s="331"/>
      <c r="T30" s="742">
        <v>1</v>
      </c>
      <c r="U30" s="743"/>
      <c r="V30" s="744"/>
      <c r="W30" s="740">
        <v>362118</v>
      </c>
      <c r="X30" s="740"/>
      <c r="Y30" s="740"/>
      <c r="Z30" s="741">
        <v>1</v>
      </c>
      <c r="AA30" s="741"/>
      <c r="AB30" s="740">
        <v>166611</v>
      </c>
      <c r="AC30" s="740"/>
      <c r="AD30" s="740"/>
      <c r="AE30" s="436">
        <v>13</v>
      </c>
      <c r="AF30" s="437"/>
      <c r="AG30" s="437"/>
      <c r="AH30" s="438"/>
      <c r="AI30" s="417">
        <v>3349997</v>
      </c>
      <c r="AJ30" s="417"/>
      <c r="AK30" s="417"/>
      <c r="AL30" s="417"/>
      <c r="AM30" s="418"/>
      <c r="AN30" s="328"/>
      <c r="AO30" s="742">
        <v>11</v>
      </c>
      <c r="AP30" s="744"/>
      <c r="AQ30" s="332">
        <v>2821268</v>
      </c>
      <c r="AR30" s="330"/>
      <c r="AS30" s="330"/>
      <c r="AT30" s="330"/>
      <c r="AU30" s="330"/>
      <c r="AV30" s="330"/>
      <c r="AW30" s="331"/>
      <c r="AX30" s="741">
        <v>1</v>
      </c>
      <c r="AY30" s="741"/>
      <c r="AZ30" s="741"/>
      <c r="BA30" s="740">
        <v>362118</v>
      </c>
      <c r="BB30" s="740"/>
      <c r="BC30" s="740"/>
      <c r="BD30" s="740"/>
      <c r="BE30" s="740"/>
      <c r="BF30" s="409">
        <v>12</v>
      </c>
      <c r="BG30" s="409"/>
      <c r="BH30" s="409"/>
      <c r="BI30" s="409"/>
      <c r="BJ30" s="409"/>
      <c r="BK30" s="410">
        <v>3183386</v>
      </c>
      <c r="BL30" s="410"/>
      <c r="BM30" s="410"/>
      <c r="BN30" s="410"/>
      <c r="BO30" s="410"/>
      <c r="BP30" s="410"/>
      <c r="BQ30" s="410"/>
      <c r="BR30" s="410"/>
      <c r="BS30" s="410"/>
      <c r="BT30" s="397"/>
      <c r="BU30" s="397"/>
      <c r="BV30" s="397"/>
      <c r="BW30" s="397"/>
      <c r="BX30" s="397"/>
      <c r="BY30" s="398"/>
      <c r="BZ30" s="399"/>
      <c r="CA30" s="399"/>
      <c r="CB30" s="399"/>
      <c r="CC30" s="399"/>
      <c r="CD30" s="399"/>
      <c r="CE30" s="400"/>
    </row>
    <row r="31" spans="2:85" ht="19.5" customHeight="1">
      <c r="B31" s="746" t="s">
        <v>65</v>
      </c>
      <c r="C31" s="747"/>
      <c r="D31" s="747"/>
      <c r="E31" s="748"/>
      <c r="F31" s="748"/>
      <c r="G31" s="748"/>
      <c r="H31" s="742">
        <v>11</v>
      </c>
      <c r="I31" s="743"/>
      <c r="J31" s="743"/>
      <c r="K31" s="744"/>
      <c r="L31" s="332">
        <v>2722413</v>
      </c>
      <c r="M31" s="330"/>
      <c r="N31" s="330"/>
      <c r="O31" s="330"/>
      <c r="P31" s="330"/>
      <c r="Q31" s="330"/>
      <c r="R31" s="330"/>
      <c r="S31" s="331"/>
      <c r="T31" s="742">
        <v>1</v>
      </c>
      <c r="U31" s="743"/>
      <c r="V31" s="744"/>
      <c r="W31" s="740">
        <v>363949</v>
      </c>
      <c r="X31" s="740"/>
      <c r="Y31" s="740"/>
      <c r="Z31" s="741">
        <v>1</v>
      </c>
      <c r="AA31" s="741"/>
      <c r="AB31" s="740">
        <v>157300</v>
      </c>
      <c r="AC31" s="740"/>
      <c r="AD31" s="740"/>
      <c r="AE31" s="436">
        <v>13</v>
      </c>
      <c r="AF31" s="437"/>
      <c r="AG31" s="437"/>
      <c r="AH31" s="438"/>
      <c r="AI31" s="417">
        <v>3243662</v>
      </c>
      <c r="AJ31" s="417"/>
      <c r="AK31" s="417"/>
      <c r="AL31" s="417"/>
      <c r="AM31" s="418"/>
      <c r="AN31" s="328"/>
      <c r="AO31" s="742">
        <v>11</v>
      </c>
      <c r="AP31" s="744"/>
      <c r="AQ31" s="332">
        <v>2722413</v>
      </c>
      <c r="AR31" s="330"/>
      <c r="AS31" s="330"/>
      <c r="AT31" s="330"/>
      <c r="AU31" s="330"/>
      <c r="AV31" s="330"/>
      <c r="AW31" s="331"/>
      <c r="AX31" s="741">
        <v>1</v>
      </c>
      <c r="AY31" s="741"/>
      <c r="AZ31" s="741"/>
      <c r="BA31" s="740">
        <v>363949</v>
      </c>
      <c r="BB31" s="740"/>
      <c r="BC31" s="740"/>
      <c r="BD31" s="740"/>
      <c r="BE31" s="740"/>
      <c r="BF31" s="409">
        <v>12</v>
      </c>
      <c r="BG31" s="409"/>
      <c r="BH31" s="409"/>
      <c r="BI31" s="409"/>
      <c r="BJ31" s="409"/>
      <c r="BK31" s="410">
        <v>3086362</v>
      </c>
      <c r="BL31" s="410"/>
      <c r="BM31" s="410"/>
      <c r="BN31" s="410"/>
      <c r="BO31" s="410"/>
      <c r="BP31" s="410"/>
      <c r="BQ31" s="410"/>
      <c r="BR31" s="410"/>
      <c r="BS31" s="410"/>
      <c r="BT31" s="397"/>
      <c r="BU31" s="397"/>
      <c r="BV31" s="397"/>
      <c r="BW31" s="397"/>
      <c r="BX31" s="397"/>
      <c r="BY31" s="398"/>
      <c r="BZ31" s="399"/>
      <c r="CA31" s="399"/>
      <c r="CB31" s="399"/>
      <c r="CC31" s="399"/>
      <c r="CD31" s="399"/>
      <c r="CE31" s="400"/>
    </row>
    <row r="32" spans="2:85" ht="19.5" customHeight="1">
      <c r="B32" s="25" t="s">
        <v>66</v>
      </c>
      <c r="C32" s="24">
        <v>4</v>
      </c>
      <c r="D32" s="35" t="s">
        <v>59</v>
      </c>
      <c r="E32" s="24">
        <v>7</v>
      </c>
      <c r="F32" s="660" t="s">
        <v>67</v>
      </c>
      <c r="G32" s="661"/>
      <c r="H32" s="742"/>
      <c r="I32" s="743"/>
      <c r="J32" s="743"/>
      <c r="K32" s="744"/>
      <c r="L32" s="332">
        <v>5591225</v>
      </c>
      <c r="M32" s="330"/>
      <c r="N32" s="330"/>
      <c r="O32" s="330"/>
      <c r="P32" s="330"/>
      <c r="Q32" s="330"/>
      <c r="R32" s="330"/>
      <c r="S32" s="331"/>
      <c r="T32" s="742"/>
      <c r="U32" s="743"/>
      <c r="V32" s="744"/>
      <c r="W32" s="740">
        <v>752115</v>
      </c>
      <c r="X32" s="740"/>
      <c r="Y32" s="740"/>
      <c r="Z32" s="741"/>
      <c r="AA32" s="741"/>
      <c r="AB32" s="745" t="s">
        <v>109</v>
      </c>
      <c r="AC32" s="745"/>
      <c r="AD32" s="745"/>
      <c r="AE32" s="436"/>
      <c r="AF32" s="437"/>
      <c r="AG32" s="437"/>
      <c r="AH32" s="438"/>
      <c r="AI32" s="417">
        <v>6343340</v>
      </c>
      <c r="AJ32" s="417"/>
      <c r="AK32" s="417"/>
      <c r="AL32" s="417"/>
      <c r="AM32" s="418"/>
      <c r="AN32" s="328"/>
      <c r="AO32" s="741"/>
      <c r="AP32" s="741"/>
      <c r="AQ32" s="332">
        <v>5591225</v>
      </c>
      <c r="AR32" s="330"/>
      <c r="AS32" s="330"/>
      <c r="AT32" s="330"/>
      <c r="AU32" s="330"/>
      <c r="AV32" s="330"/>
      <c r="AW32" s="331"/>
      <c r="AX32" s="741"/>
      <c r="AY32" s="741"/>
      <c r="AZ32" s="741"/>
      <c r="BA32" s="740">
        <v>752115</v>
      </c>
      <c r="BB32" s="740"/>
      <c r="BC32" s="740"/>
      <c r="BD32" s="740"/>
      <c r="BE32" s="740"/>
      <c r="BF32" s="409"/>
      <c r="BG32" s="409"/>
      <c r="BH32" s="409"/>
      <c r="BI32" s="409"/>
      <c r="BJ32" s="409"/>
      <c r="BK32" s="410">
        <v>6343340</v>
      </c>
      <c r="BL32" s="410"/>
      <c r="BM32" s="410"/>
      <c r="BN32" s="410"/>
      <c r="BO32" s="410"/>
      <c r="BP32" s="410"/>
      <c r="BQ32" s="410"/>
      <c r="BR32" s="410"/>
      <c r="BS32" s="410"/>
      <c r="BT32" s="397"/>
      <c r="BU32" s="397"/>
      <c r="BV32" s="397"/>
      <c r="BW32" s="397"/>
      <c r="BX32" s="397"/>
      <c r="BY32" s="398"/>
      <c r="BZ32" s="399"/>
      <c r="CA32" s="399"/>
      <c r="CB32" s="399"/>
      <c r="CC32" s="399"/>
      <c r="CD32" s="399"/>
      <c r="CE32" s="400"/>
    </row>
    <row r="33" spans="1:85" ht="19.5" customHeight="1">
      <c r="B33" s="26" t="s">
        <v>68</v>
      </c>
      <c r="C33" s="24"/>
      <c r="D33" s="35" t="s">
        <v>59</v>
      </c>
      <c r="E33" s="24"/>
      <c r="F33" s="660" t="s">
        <v>67</v>
      </c>
      <c r="G33" s="661"/>
      <c r="H33" s="742"/>
      <c r="I33" s="743"/>
      <c r="J33" s="743"/>
      <c r="K33" s="744"/>
      <c r="L33" s="332"/>
      <c r="M33" s="330"/>
      <c r="N33" s="330"/>
      <c r="O33" s="330"/>
      <c r="P33" s="330"/>
      <c r="Q33" s="330"/>
      <c r="R33" s="330"/>
      <c r="S33" s="331"/>
      <c r="T33" s="742"/>
      <c r="U33" s="743"/>
      <c r="V33" s="744"/>
      <c r="W33" s="740"/>
      <c r="X33" s="740"/>
      <c r="Y33" s="740"/>
      <c r="Z33" s="741"/>
      <c r="AA33" s="741"/>
      <c r="AB33" s="740">
        <v>0</v>
      </c>
      <c r="AC33" s="740"/>
      <c r="AD33" s="740"/>
      <c r="AE33" s="436"/>
      <c r="AF33" s="437"/>
      <c r="AG33" s="437"/>
      <c r="AH33" s="438"/>
      <c r="AI33" s="417"/>
      <c r="AJ33" s="417"/>
      <c r="AK33" s="417"/>
      <c r="AL33" s="417"/>
      <c r="AM33" s="418"/>
      <c r="AN33" s="328"/>
      <c r="AO33" s="741"/>
      <c r="AP33" s="741"/>
      <c r="AQ33" s="332"/>
      <c r="AR33" s="330"/>
      <c r="AS33" s="330"/>
      <c r="AT33" s="330"/>
      <c r="AU33" s="330"/>
      <c r="AV33" s="330"/>
      <c r="AW33" s="331"/>
      <c r="AX33" s="741"/>
      <c r="AY33" s="741"/>
      <c r="AZ33" s="741"/>
      <c r="BA33" s="740"/>
      <c r="BB33" s="740"/>
      <c r="BC33" s="740"/>
      <c r="BD33" s="740"/>
      <c r="BE33" s="740"/>
      <c r="BF33" s="409"/>
      <c r="BG33" s="409"/>
      <c r="BH33" s="409"/>
      <c r="BI33" s="409"/>
      <c r="BJ33" s="409"/>
      <c r="BK33" s="410"/>
      <c r="BL33" s="410"/>
      <c r="BM33" s="410"/>
      <c r="BN33" s="410"/>
      <c r="BO33" s="410"/>
      <c r="BP33" s="410"/>
      <c r="BQ33" s="410"/>
      <c r="BR33" s="410"/>
      <c r="BS33" s="410"/>
      <c r="BT33" s="397"/>
      <c r="BU33" s="397"/>
      <c r="BV33" s="397"/>
      <c r="BW33" s="397"/>
      <c r="BX33" s="397"/>
      <c r="BY33" s="398"/>
      <c r="BZ33" s="399"/>
      <c r="CA33" s="399"/>
      <c r="CB33" s="399"/>
      <c r="CC33" s="399"/>
      <c r="CD33" s="399"/>
      <c r="CE33" s="400"/>
    </row>
    <row r="34" spans="1:85" ht="19.5" customHeight="1">
      <c r="B34" s="411" t="s">
        <v>69</v>
      </c>
      <c r="C34" s="412"/>
      <c r="D34" s="412"/>
      <c r="E34" s="412"/>
      <c r="F34" s="412"/>
      <c r="G34" s="413"/>
      <c r="H34" s="414"/>
      <c r="I34" s="415"/>
      <c r="J34" s="415"/>
      <c r="K34" s="416"/>
      <c r="L34" s="405">
        <v>22151625</v>
      </c>
      <c r="M34" s="406"/>
      <c r="N34" s="406"/>
      <c r="O34" s="406"/>
      <c r="P34" s="406"/>
      <c r="Q34" s="406"/>
      <c r="R34" s="406"/>
      <c r="S34" s="407"/>
      <c r="T34" s="401"/>
      <c r="U34" s="401"/>
      <c r="V34" s="401"/>
      <c r="W34" s="402">
        <v>2931601</v>
      </c>
      <c r="X34" s="402"/>
      <c r="Y34" s="402"/>
      <c r="Z34" s="401"/>
      <c r="AA34" s="401"/>
      <c r="AB34" s="402">
        <v>778915</v>
      </c>
      <c r="AC34" s="402"/>
      <c r="AD34" s="402"/>
      <c r="AE34" s="395"/>
      <c r="AF34" s="395"/>
      <c r="AG34" s="395"/>
      <c r="AH34" s="395"/>
      <c r="AI34" s="403">
        <v>25862141</v>
      </c>
      <c r="AJ34" s="403"/>
      <c r="AK34" s="403"/>
      <c r="AL34" s="403"/>
      <c r="AM34" s="404"/>
      <c r="AN34" s="328"/>
      <c r="AO34" s="401"/>
      <c r="AP34" s="401"/>
      <c r="AQ34" s="405">
        <v>22151625</v>
      </c>
      <c r="AR34" s="406"/>
      <c r="AS34" s="406"/>
      <c r="AT34" s="406"/>
      <c r="AU34" s="406"/>
      <c r="AV34" s="406"/>
      <c r="AW34" s="407"/>
      <c r="AX34" s="401"/>
      <c r="AY34" s="401"/>
      <c r="AZ34" s="401"/>
      <c r="BA34" s="402">
        <v>2931601</v>
      </c>
      <c r="BB34" s="402"/>
      <c r="BC34" s="402"/>
      <c r="BD34" s="402"/>
      <c r="BE34" s="402"/>
      <c r="BF34" s="395"/>
      <c r="BG34" s="395"/>
      <c r="BH34" s="395"/>
      <c r="BI34" s="395"/>
      <c r="BJ34" s="395"/>
      <c r="BK34" s="396">
        <v>25083226</v>
      </c>
      <c r="BL34" s="396"/>
      <c r="BM34" s="396"/>
      <c r="BN34" s="396"/>
      <c r="BO34" s="396"/>
      <c r="BP34" s="396"/>
      <c r="BQ34" s="396"/>
      <c r="BR34" s="396"/>
      <c r="BS34" s="396"/>
      <c r="BT34" s="397"/>
      <c r="BU34" s="397"/>
      <c r="BV34" s="397"/>
      <c r="BW34" s="397"/>
      <c r="BX34" s="397"/>
      <c r="BY34" s="398"/>
      <c r="BZ34" s="399"/>
      <c r="CA34" s="399"/>
      <c r="CB34" s="399"/>
      <c r="CC34" s="399"/>
      <c r="CD34" s="399"/>
      <c r="CE34" s="400"/>
    </row>
    <row r="35" spans="1:85" ht="19.5" customHeight="1">
      <c r="B35" s="33" t="s">
        <v>58</v>
      </c>
      <c r="C35" s="34">
        <v>4</v>
      </c>
      <c r="D35" s="34" t="s">
        <v>59</v>
      </c>
      <c r="E35" s="750" t="s">
        <v>70</v>
      </c>
      <c r="F35" s="751"/>
      <c r="G35" s="752"/>
      <c r="H35" s="742">
        <v>11</v>
      </c>
      <c r="I35" s="743"/>
      <c r="J35" s="743"/>
      <c r="K35" s="744"/>
      <c r="L35" s="332">
        <v>2899716</v>
      </c>
      <c r="M35" s="330"/>
      <c r="N35" s="330"/>
      <c r="O35" s="330"/>
      <c r="P35" s="330"/>
      <c r="Q35" s="330"/>
      <c r="R35" s="330"/>
      <c r="S35" s="331"/>
      <c r="T35" s="742">
        <v>1</v>
      </c>
      <c r="U35" s="743"/>
      <c r="V35" s="744"/>
      <c r="W35" s="740">
        <v>363668</v>
      </c>
      <c r="X35" s="740"/>
      <c r="Y35" s="740"/>
      <c r="Z35" s="741">
        <v>1</v>
      </c>
      <c r="AA35" s="741"/>
      <c r="AB35" s="740">
        <v>183659</v>
      </c>
      <c r="AC35" s="740"/>
      <c r="AD35" s="740"/>
      <c r="AE35" s="409">
        <v>13</v>
      </c>
      <c r="AF35" s="409"/>
      <c r="AG35" s="409"/>
      <c r="AH35" s="409"/>
      <c r="AI35" s="417">
        <v>3447043</v>
      </c>
      <c r="AJ35" s="417"/>
      <c r="AK35" s="417"/>
      <c r="AL35" s="417"/>
      <c r="AM35" s="418"/>
      <c r="AN35" s="328"/>
      <c r="AO35" s="741">
        <v>11</v>
      </c>
      <c r="AP35" s="741"/>
      <c r="AQ35" s="332">
        <v>2899716</v>
      </c>
      <c r="AR35" s="330"/>
      <c r="AS35" s="330"/>
      <c r="AT35" s="330"/>
      <c r="AU35" s="330"/>
      <c r="AV35" s="330"/>
      <c r="AW35" s="331"/>
      <c r="AX35" s="741">
        <v>1</v>
      </c>
      <c r="AY35" s="741"/>
      <c r="AZ35" s="741"/>
      <c r="BA35" s="740">
        <v>363668</v>
      </c>
      <c r="BB35" s="740"/>
      <c r="BC35" s="740"/>
      <c r="BD35" s="740"/>
      <c r="BE35" s="740"/>
      <c r="BF35" s="409">
        <v>12</v>
      </c>
      <c r="BG35" s="409"/>
      <c r="BH35" s="409"/>
      <c r="BI35" s="409"/>
      <c r="BJ35" s="409"/>
      <c r="BK35" s="410">
        <v>3263384</v>
      </c>
      <c r="BL35" s="410"/>
      <c r="BM35" s="410"/>
      <c r="BN35" s="410"/>
      <c r="BO35" s="410"/>
      <c r="BP35" s="410"/>
      <c r="BQ35" s="410"/>
      <c r="BR35" s="410"/>
      <c r="BS35" s="410"/>
      <c r="BT35" s="397"/>
      <c r="BU35" s="397"/>
      <c r="BV35" s="397"/>
      <c r="BW35" s="397"/>
      <c r="BX35" s="397"/>
      <c r="BY35" s="398"/>
      <c r="BZ35" s="399"/>
      <c r="CA35" s="399"/>
      <c r="CB35" s="399"/>
      <c r="CC35" s="399"/>
      <c r="CD35" s="399"/>
      <c r="CE35" s="400"/>
    </row>
    <row r="36" spans="1:85" ht="19.5" customHeight="1">
      <c r="B36" s="746" t="s">
        <v>71</v>
      </c>
      <c r="C36" s="747"/>
      <c r="D36" s="747"/>
      <c r="E36" s="748"/>
      <c r="F36" s="748"/>
      <c r="G36" s="748"/>
      <c r="H36" s="742">
        <v>11</v>
      </c>
      <c r="I36" s="743"/>
      <c r="J36" s="743"/>
      <c r="K36" s="744"/>
      <c r="L36" s="332">
        <v>2896855</v>
      </c>
      <c r="M36" s="330"/>
      <c r="N36" s="330"/>
      <c r="O36" s="330"/>
      <c r="P36" s="330"/>
      <c r="Q36" s="330"/>
      <c r="R36" s="330"/>
      <c r="S36" s="331"/>
      <c r="T36" s="741">
        <v>1</v>
      </c>
      <c r="U36" s="741"/>
      <c r="V36" s="741"/>
      <c r="W36" s="740">
        <v>365919</v>
      </c>
      <c r="X36" s="740"/>
      <c r="Y36" s="740"/>
      <c r="Z36" s="749" t="s">
        <v>110</v>
      </c>
      <c r="AA36" s="749"/>
      <c r="AB36" s="745" t="s">
        <v>111</v>
      </c>
      <c r="AC36" s="745"/>
      <c r="AD36" s="745"/>
      <c r="AE36" s="409">
        <v>12</v>
      </c>
      <c r="AF36" s="409"/>
      <c r="AG36" s="409"/>
      <c r="AH36" s="409"/>
      <c r="AI36" s="417">
        <v>3262774</v>
      </c>
      <c r="AJ36" s="417"/>
      <c r="AK36" s="417"/>
      <c r="AL36" s="417"/>
      <c r="AM36" s="418"/>
      <c r="AN36" s="328"/>
      <c r="AO36" s="741">
        <v>11</v>
      </c>
      <c r="AP36" s="741"/>
      <c r="AQ36" s="332">
        <v>2896855</v>
      </c>
      <c r="AR36" s="330"/>
      <c r="AS36" s="330"/>
      <c r="AT36" s="330"/>
      <c r="AU36" s="330"/>
      <c r="AV36" s="330"/>
      <c r="AW36" s="331"/>
      <c r="AX36" s="741">
        <v>1</v>
      </c>
      <c r="AY36" s="741"/>
      <c r="AZ36" s="741"/>
      <c r="BA36" s="740">
        <v>365919</v>
      </c>
      <c r="BB36" s="740"/>
      <c r="BC36" s="740"/>
      <c r="BD36" s="740"/>
      <c r="BE36" s="740"/>
      <c r="BF36" s="409">
        <v>12</v>
      </c>
      <c r="BG36" s="409"/>
      <c r="BH36" s="409"/>
      <c r="BI36" s="409"/>
      <c r="BJ36" s="409"/>
      <c r="BK36" s="410">
        <v>3262774</v>
      </c>
      <c r="BL36" s="410"/>
      <c r="BM36" s="410"/>
      <c r="BN36" s="410"/>
      <c r="BO36" s="410"/>
      <c r="BP36" s="410"/>
      <c r="BQ36" s="410"/>
      <c r="BR36" s="410"/>
      <c r="BS36" s="410"/>
      <c r="BT36" s="397"/>
      <c r="BU36" s="397"/>
      <c r="BV36" s="397"/>
      <c r="BW36" s="397"/>
      <c r="BX36" s="397"/>
      <c r="BY36" s="398"/>
      <c r="BZ36" s="399"/>
      <c r="CA36" s="399"/>
      <c r="CB36" s="399"/>
      <c r="CC36" s="399"/>
      <c r="CD36" s="399"/>
      <c r="CE36" s="400"/>
    </row>
    <row r="37" spans="1:85" ht="19.5" customHeight="1">
      <c r="B37" s="746" t="s">
        <v>72</v>
      </c>
      <c r="C37" s="747"/>
      <c r="D37" s="747"/>
      <c r="E37" s="748"/>
      <c r="F37" s="748"/>
      <c r="G37" s="748"/>
      <c r="H37" s="742">
        <v>11</v>
      </c>
      <c r="I37" s="743"/>
      <c r="J37" s="743"/>
      <c r="K37" s="744"/>
      <c r="L37" s="332">
        <v>2873226</v>
      </c>
      <c r="M37" s="330"/>
      <c r="N37" s="330"/>
      <c r="O37" s="330"/>
      <c r="P37" s="330"/>
      <c r="Q37" s="330"/>
      <c r="R37" s="330"/>
      <c r="S37" s="331"/>
      <c r="T37" s="741">
        <v>1</v>
      </c>
      <c r="U37" s="741"/>
      <c r="V37" s="741"/>
      <c r="W37" s="740">
        <v>360563</v>
      </c>
      <c r="X37" s="740"/>
      <c r="Y37" s="740"/>
      <c r="Z37" s="749" t="s">
        <v>110</v>
      </c>
      <c r="AA37" s="749"/>
      <c r="AB37" s="745" t="s">
        <v>111</v>
      </c>
      <c r="AC37" s="745"/>
      <c r="AD37" s="745"/>
      <c r="AE37" s="409">
        <v>12</v>
      </c>
      <c r="AF37" s="409"/>
      <c r="AG37" s="409"/>
      <c r="AH37" s="409"/>
      <c r="AI37" s="417">
        <v>3233789</v>
      </c>
      <c r="AJ37" s="417"/>
      <c r="AK37" s="417"/>
      <c r="AL37" s="417"/>
      <c r="AM37" s="418"/>
      <c r="AN37" s="328"/>
      <c r="AO37" s="741">
        <v>11</v>
      </c>
      <c r="AP37" s="741"/>
      <c r="AQ37" s="332">
        <v>2873226</v>
      </c>
      <c r="AR37" s="330"/>
      <c r="AS37" s="330"/>
      <c r="AT37" s="330"/>
      <c r="AU37" s="330"/>
      <c r="AV37" s="330"/>
      <c r="AW37" s="331"/>
      <c r="AX37" s="741">
        <v>1</v>
      </c>
      <c r="AY37" s="741"/>
      <c r="AZ37" s="741"/>
      <c r="BA37" s="740">
        <v>360563</v>
      </c>
      <c r="BB37" s="740"/>
      <c r="BC37" s="740"/>
      <c r="BD37" s="740"/>
      <c r="BE37" s="740"/>
      <c r="BF37" s="409">
        <v>12</v>
      </c>
      <c r="BG37" s="409"/>
      <c r="BH37" s="409"/>
      <c r="BI37" s="409"/>
      <c r="BJ37" s="409"/>
      <c r="BK37" s="410">
        <v>3233789</v>
      </c>
      <c r="BL37" s="410"/>
      <c r="BM37" s="410"/>
      <c r="BN37" s="410"/>
      <c r="BO37" s="410"/>
      <c r="BP37" s="410"/>
      <c r="BQ37" s="410"/>
      <c r="BR37" s="410"/>
      <c r="BS37" s="410"/>
      <c r="BT37" s="397"/>
      <c r="BU37" s="397"/>
      <c r="BV37" s="397"/>
      <c r="BW37" s="397"/>
      <c r="BX37" s="397"/>
      <c r="BY37" s="398"/>
      <c r="BZ37" s="399"/>
      <c r="CA37" s="399"/>
      <c r="CB37" s="399"/>
      <c r="CC37" s="399"/>
      <c r="CD37" s="399"/>
      <c r="CE37" s="400"/>
    </row>
    <row r="38" spans="1:85" ht="19.5" customHeight="1">
      <c r="B38" s="33" t="s">
        <v>58</v>
      </c>
      <c r="C38" s="34">
        <f>C26+1</f>
        <v>5</v>
      </c>
      <c r="D38" s="34" t="s">
        <v>59</v>
      </c>
      <c r="E38" s="750" t="s">
        <v>73</v>
      </c>
      <c r="F38" s="751"/>
      <c r="G38" s="752"/>
      <c r="H38" s="742">
        <v>11</v>
      </c>
      <c r="I38" s="743"/>
      <c r="J38" s="743"/>
      <c r="K38" s="744"/>
      <c r="L38" s="332">
        <v>2875869</v>
      </c>
      <c r="M38" s="330"/>
      <c r="N38" s="330"/>
      <c r="O38" s="330"/>
      <c r="P38" s="330"/>
      <c r="Q38" s="330"/>
      <c r="R38" s="330"/>
      <c r="S38" s="331"/>
      <c r="T38" s="741">
        <v>1</v>
      </c>
      <c r="U38" s="741"/>
      <c r="V38" s="741"/>
      <c r="W38" s="740">
        <v>362115</v>
      </c>
      <c r="X38" s="740"/>
      <c r="Y38" s="740"/>
      <c r="Z38" s="749" t="s">
        <v>110</v>
      </c>
      <c r="AA38" s="749"/>
      <c r="AB38" s="745" t="s">
        <v>111</v>
      </c>
      <c r="AC38" s="745"/>
      <c r="AD38" s="745"/>
      <c r="AE38" s="409">
        <v>12</v>
      </c>
      <c r="AF38" s="409"/>
      <c r="AG38" s="409"/>
      <c r="AH38" s="409"/>
      <c r="AI38" s="417">
        <v>3237984</v>
      </c>
      <c r="AJ38" s="417"/>
      <c r="AK38" s="417"/>
      <c r="AL38" s="417"/>
      <c r="AM38" s="418"/>
      <c r="AN38" s="328"/>
      <c r="AO38" s="741">
        <v>11</v>
      </c>
      <c r="AP38" s="741"/>
      <c r="AQ38" s="332">
        <v>2875869</v>
      </c>
      <c r="AR38" s="330"/>
      <c r="AS38" s="330"/>
      <c r="AT38" s="330"/>
      <c r="AU38" s="330"/>
      <c r="AV38" s="330"/>
      <c r="AW38" s="331"/>
      <c r="AX38" s="741">
        <v>1</v>
      </c>
      <c r="AY38" s="741"/>
      <c r="AZ38" s="741"/>
      <c r="BA38" s="740">
        <v>362115</v>
      </c>
      <c r="BB38" s="740"/>
      <c r="BC38" s="740"/>
      <c r="BD38" s="740"/>
      <c r="BE38" s="740"/>
      <c r="BF38" s="409">
        <v>12</v>
      </c>
      <c r="BG38" s="409"/>
      <c r="BH38" s="409"/>
      <c r="BI38" s="409"/>
      <c r="BJ38" s="409"/>
      <c r="BK38" s="410">
        <v>3237984</v>
      </c>
      <c r="BL38" s="410"/>
      <c r="BM38" s="410"/>
      <c r="BN38" s="410"/>
      <c r="BO38" s="410"/>
      <c r="BP38" s="410"/>
      <c r="BQ38" s="410"/>
      <c r="BR38" s="410"/>
      <c r="BS38" s="410"/>
      <c r="BT38" s="397"/>
      <c r="BU38" s="397"/>
      <c r="BV38" s="397"/>
      <c r="BW38" s="397"/>
      <c r="BX38" s="397"/>
      <c r="BY38" s="398"/>
      <c r="BZ38" s="399"/>
      <c r="CA38" s="399"/>
      <c r="CB38" s="399"/>
      <c r="CC38" s="399"/>
      <c r="CD38" s="399"/>
      <c r="CE38" s="400"/>
    </row>
    <row r="39" spans="1:85" ht="19.5" customHeight="1">
      <c r="B39" s="746" t="s">
        <v>74</v>
      </c>
      <c r="C39" s="747"/>
      <c r="D39" s="747"/>
      <c r="E39" s="748"/>
      <c r="F39" s="748"/>
      <c r="G39" s="748"/>
      <c r="H39" s="742">
        <v>11</v>
      </c>
      <c r="I39" s="743"/>
      <c r="J39" s="743"/>
      <c r="K39" s="744"/>
      <c r="L39" s="332">
        <v>2783193</v>
      </c>
      <c r="M39" s="330"/>
      <c r="N39" s="330"/>
      <c r="O39" s="330"/>
      <c r="P39" s="330"/>
      <c r="Q39" s="330"/>
      <c r="R39" s="330"/>
      <c r="S39" s="331"/>
      <c r="T39" s="741">
        <v>1</v>
      </c>
      <c r="U39" s="741"/>
      <c r="V39" s="741"/>
      <c r="W39" s="740">
        <v>361992</v>
      </c>
      <c r="X39" s="740"/>
      <c r="Y39" s="740"/>
      <c r="Z39" s="749" t="s">
        <v>110</v>
      </c>
      <c r="AA39" s="749"/>
      <c r="AB39" s="745" t="s">
        <v>111</v>
      </c>
      <c r="AC39" s="745"/>
      <c r="AD39" s="745"/>
      <c r="AE39" s="409">
        <v>12</v>
      </c>
      <c r="AF39" s="409"/>
      <c r="AG39" s="409"/>
      <c r="AH39" s="409"/>
      <c r="AI39" s="417">
        <v>3145185</v>
      </c>
      <c r="AJ39" s="417"/>
      <c r="AK39" s="417"/>
      <c r="AL39" s="417"/>
      <c r="AM39" s="418"/>
      <c r="AN39" s="328"/>
      <c r="AO39" s="741">
        <v>11</v>
      </c>
      <c r="AP39" s="741"/>
      <c r="AQ39" s="332">
        <v>2783193</v>
      </c>
      <c r="AR39" s="330"/>
      <c r="AS39" s="330"/>
      <c r="AT39" s="330"/>
      <c r="AU39" s="330"/>
      <c r="AV39" s="330"/>
      <c r="AW39" s="331"/>
      <c r="AX39" s="741">
        <v>1</v>
      </c>
      <c r="AY39" s="741"/>
      <c r="AZ39" s="741"/>
      <c r="BA39" s="740">
        <v>361992</v>
      </c>
      <c r="BB39" s="740"/>
      <c r="BC39" s="740"/>
      <c r="BD39" s="740"/>
      <c r="BE39" s="740"/>
      <c r="BF39" s="409">
        <v>12</v>
      </c>
      <c r="BG39" s="409"/>
      <c r="BH39" s="409"/>
      <c r="BI39" s="409"/>
      <c r="BJ39" s="409"/>
      <c r="BK39" s="410">
        <v>3145185</v>
      </c>
      <c r="BL39" s="410"/>
      <c r="BM39" s="410"/>
      <c r="BN39" s="410"/>
      <c r="BO39" s="410"/>
      <c r="BP39" s="410"/>
      <c r="BQ39" s="410"/>
      <c r="BR39" s="410"/>
      <c r="BS39" s="410"/>
      <c r="BT39" s="397"/>
      <c r="BU39" s="397"/>
      <c r="BV39" s="397"/>
      <c r="BW39" s="397"/>
      <c r="BX39" s="397"/>
      <c r="BY39" s="398"/>
      <c r="BZ39" s="399"/>
      <c r="CA39" s="399"/>
      <c r="CB39" s="399"/>
      <c r="CC39" s="399"/>
      <c r="CD39" s="399"/>
      <c r="CE39" s="400"/>
    </row>
    <row r="40" spans="1:85" ht="19.5" customHeight="1">
      <c r="B40" s="746" t="s">
        <v>75</v>
      </c>
      <c r="C40" s="747"/>
      <c r="D40" s="747"/>
      <c r="E40" s="748"/>
      <c r="F40" s="748"/>
      <c r="G40" s="748"/>
      <c r="H40" s="742">
        <v>11</v>
      </c>
      <c r="I40" s="743"/>
      <c r="J40" s="743"/>
      <c r="K40" s="744"/>
      <c r="L40" s="332">
        <v>2767933</v>
      </c>
      <c r="M40" s="330"/>
      <c r="N40" s="330"/>
      <c r="O40" s="330"/>
      <c r="P40" s="330"/>
      <c r="Q40" s="330"/>
      <c r="R40" s="330"/>
      <c r="S40" s="331"/>
      <c r="T40" s="741">
        <v>1</v>
      </c>
      <c r="U40" s="741"/>
      <c r="V40" s="741"/>
      <c r="W40" s="740">
        <v>372334</v>
      </c>
      <c r="X40" s="740"/>
      <c r="Y40" s="740"/>
      <c r="Z40" s="741">
        <v>1</v>
      </c>
      <c r="AA40" s="741"/>
      <c r="AB40" s="740">
        <v>176401</v>
      </c>
      <c r="AC40" s="740"/>
      <c r="AD40" s="740"/>
      <c r="AE40" s="409">
        <v>13</v>
      </c>
      <c r="AF40" s="409"/>
      <c r="AG40" s="409"/>
      <c r="AH40" s="409"/>
      <c r="AI40" s="417">
        <v>3316668</v>
      </c>
      <c r="AJ40" s="417"/>
      <c r="AK40" s="417"/>
      <c r="AL40" s="417"/>
      <c r="AM40" s="418"/>
      <c r="AN40" s="328"/>
      <c r="AO40" s="741">
        <v>11</v>
      </c>
      <c r="AP40" s="741"/>
      <c r="AQ40" s="332">
        <v>2767933</v>
      </c>
      <c r="AR40" s="330"/>
      <c r="AS40" s="330"/>
      <c r="AT40" s="330"/>
      <c r="AU40" s="330"/>
      <c r="AV40" s="330"/>
      <c r="AW40" s="331"/>
      <c r="AX40" s="741">
        <v>1</v>
      </c>
      <c r="AY40" s="741"/>
      <c r="AZ40" s="741"/>
      <c r="BA40" s="740">
        <v>372334</v>
      </c>
      <c r="BB40" s="740"/>
      <c r="BC40" s="740"/>
      <c r="BD40" s="740"/>
      <c r="BE40" s="740"/>
      <c r="BF40" s="409">
        <v>12</v>
      </c>
      <c r="BG40" s="409"/>
      <c r="BH40" s="409"/>
      <c r="BI40" s="409"/>
      <c r="BJ40" s="409"/>
      <c r="BK40" s="410">
        <v>3140267</v>
      </c>
      <c r="BL40" s="410"/>
      <c r="BM40" s="410"/>
      <c r="BN40" s="410"/>
      <c r="BO40" s="410"/>
      <c r="BP40" s="410"/>
      <c r="BQ40" s="410"/>
      <c r="BR40" s="410"/>
      <c r="BS40" s="410"/>
      <c r="BT40" s="397"/>
      <c r="BU40" s="397"/>
      <c r="BV40" s="397"/>
      <c r="BW40" s="397"/>
      <c r="BX40" s="397"/>
      <c r="BY40" s="398"/>
      <c r="BZ40" s="399"/>
      <c r="CA40" s="399"/>
      <c r="CB40" s="399"/>
      <c r="CC40" s="399"/>
      <c r="CD40" s="399"/>
      <c r="CE40" s="400"/>
    </row>
    <row r="41" spans="1:85" ht="20.25" customHeight="1">
      <c r="A41" s="27"/>
      <c r="B41" s="25" t="s">
        <v>66</v>
      </c>
      <c r="C41" s="24">
        <v>4</v>
      </c>
      <c r="D41" s="35" t="s">
        <v>59</v>
      </c>
      <c r="E41" s="24">
        <v>12</v>
      </c>
      <c r="F41" s="660" t="s">
        <v>67</v>
      </c>
      <c r="G41" s="661"/>
      <c r="H41" s="742"/>
      <c r="I41" s="743"/>
      <c r="J41" s="743"/>
      <c r="K41" s="744"/>
      <c r="L41" s="332">
        <v>6670719</v>
      </c>
      <c r="M41" s="330"/>
      <c r="N41" s="330"/>
      <c r="O41" s="330"/>
      <c r="P41" s="330"/>
      <c r="Q41" s="330"/>
      <c r="R41" s="330"/>
      <c r="S41" s="331"/>
      <c r="T41" s="741"/>
      <c r="U41" s="741"/>
      <c r="V41" s="741"/>
      <c r="W41" s="740">
        <v>897325</v>
      </c>
      <c r="X41" s="740"/>
      <c r="Y41" s="740"/>
      <c r="Z41" s="741"/>
      <c r="AA41" s="741"/>
      <c r="AB41" s="745" t="s">
        <v>111</v>
      </c>
      <c r="AC41" s="745"/>
      <c r="AD41" s="745"/>
      <c r="AE41" s="409">
        <v>0</v>
      </c>
      <c r="AF41" s="409"/>
      <c r="AG41" s="409"/>
      <c r="AH41" s="409"/>
      <c r="AI41" s="417">
        <v>7568044</v>
      </c>
      <c r="AJ41" s="417"/>
      <c r="AK41" s="417"/>
      <c r="AL41" s="417"/>
      <c r="AM41" s="418"/>
      <c r="AN41" s="328"/>
      <c r="AO41" s="741"/>
      <c r="AP41" s="741"/>
      <c r="AQ41" s="332">
        <v>6670719</v>
      </c>
      <c r="AR41" s="330"/>
      <c r="AS41" s="330"/>
      <c r="AT41" s="330"/>
      <c r="AU41" s="330"/>
      <c r="AV41" s="330"/>
      <c r="AW41" s="331"/>
      <c r="AX41" s="741"/>
      <c r="AY41" s="741"/>
      <c r="AZ41" s="741"/>
      <c r="BA41" s="740">
        <v>897325</v>
      </c>
      <c r="BB41" s="740"/>
      <c r="BC41" s="740"/>
      <c r="BD41" s="740"/>
      <c r="BE41" s="740"/>
      <c r="BF41" s="409">
        <v>0</v>
      </c>
      <c r="BG41" s="409"/>
      <c r="BH41" s="409"/>
      <c r="BI41" s="409"/>
      <c r="BJ41" s="409"/>
      <c r="BK41" s="410">
        <v>7568044</v>
      </c>
      <c r="BL41" s="410"/>
      <c r="BM41" s="410"/>
      <c r="BN41" s="410"/>
      <c r="BO41" s="410"/>
      <c r="BP41" s="410"/>
      <c r="BQ41" s="410"/>
      <c r="BR41" s="410"/>
      <c r="BS41" s="410"/>
      <c r="BT41" s="397"/>
      <c r="BU41" s="397"/>
      <c r="BV41" s="397"/>
      <c r="BW41" s="397"/>
      <c r="BX41" s="397"/>
      <c r="BY41" s="398"/>
      <c r="BZ41" s="399"/>
      <c r="CA41" s="399"/>
      <c r="CB41" s="399"/>
      <c r="CC41" s="399"/>
      <c r="CD41" s="399"/>
      <c r="CE41" s="400"/>
      <c r="CG41" s="30"/>
    </row>
    <row r="42" spans="1:85" ht="20.25" customHeight="1">
      <c r="B42" s="26" t="s">
        <v>68</v>
      </c>
      <c r="C42" s="24"/>
      <c r="D42" s="35" t="s">
        <v>59</v>
      </c>
      <c r="E42" s="24"/>
      <c r="F42" s="660" t="s">
        <v>67</v>
      </c>
      <c r="G42" s="661"/>
      <c r="H42" s="742"/>
      <c r="I42" s="743"/>
      <c r="J42" s="743"/>
      <c r="K42" s="744"/>
      <c r="L42" s="332"/>
      <c r="M42" s="330"/>
      <c r="N42" s="330"/>
      <c r="O42" s="330"/>
      <c r="P42" s="330"/>
      <c r="Q42" s="330"/>
      <c r="R42" s="330"/>
      <c r="S42" s="331"/>
      <c r="T42" s="741"/>
      <c r="U42" s="741"/>
      <c r="V42" s="741"/>
      <c r="W42" s="740"/>
      <c r="X42" s="740"/>
      <c r="Y42" s="740"/>
      <c r="Z42" s="741"/>
      <c r="AA42" s="741"/>
      <c r="AB42" s="740"/>
      <c r="AC42" s="740"/>
      <c r="AD42" s="740"/>
      <c r="AE42" s="409"/>
      <c r="AF42" s="409"/>
      <c r="AG42" s="409"/>
      <c r="AH42" s="409"/>
      <c r="AI42" s="417"/>
      <c r="AJ42" s="417"/>
      <c r="AK42" s="417"/>
      <c r="AL42" s="417"/>
      <c r="AM42" s="418"/>
      <c r="AN42" s="328"/>
      <c r="AO42" s="741"/>
      <c r="AP42" s="741"/>
      <c r="AQ42" s="332"/>
      <c r="AR42" s="330"/>
      <c r="AS42" s="330"/>
      <c r="AT42" s="330"/>
      <c r="AU42" s="330"/>
      <c r="AV42" s="330"/>
      <c r="AW42" s="331"/>
      <c r="AX42" s="741"/>
      <c r="AY42" s="741"/>
      <c r="AZ42" s="741"/>
      <c r="BA42" s="740"/>
      <c r="BB42" s="740"/>
      <c r="BC42" s="740"/>
      <c r="BD42" s="740"/>
      <c r="BE42" s="740"/>
      <c r="BF42" s="409"/>
      <c r="BG42" s="409"/>
      <c r="BH42" s="409"/>
      <c r="BI42" s="409"/>
      <c r="BJ42" s="409"/>
      <c r="BK42" s="410"/>
      <c r="BL42" s="410"/>
      <c r="BM42" s="410"/>
      <c r="BN42" s="410"/>
      <c r="BO42" s="410"/>
      <c r="BP42" s="410"/>
      <c r="BQ42" s="410"/>
      <c r="BR42" s="410"/>
      <c r="BS42" s="410"/>
      <c r="BT42" s="397"/>
      <c r="BU42" s="397"/>
      <c r="BV42" s="397"/>
      <c r="BW42" s="397"/>
      <c r="BX42" s="397"/>
      <c r="BY42" s="398"/>
      <c r="BZ42" s="399"/>
      <c r="CA42" s="399"/>
      <c r="CB42" s="399"/>
      <c r="CC42" s="399"/>
      <c r="CD42" s="399"/>
      <c r="CE42" s="400"/>
    </row>
    <row r="43" spans="1:85" ht="20.25" customHeight="1" thickBot="1">
      <c r="B43" s="411" t="s">
        <v>76</v>
      </c>
      <c r="C43" s="412"/>
      <c r="D43" s="412"/>
      <c r="E43" s="412"/>
      <c r="F43" s="412"/>
      <c r="G43" s="413"/>
      <c r="H43" s="414"/>
      <c r="I43" s="415"/>
      <c r="J43" s="415"/>
      <c r="K43" s="416"/>
      <c r="L43" s="405">
        <v>23767511</v>
      </c>
      <c r="M43" s="406"/>
      <c r="N43" s="406"/>
      <c r="O43" s="406"/>
      <c r="P43" s="406"/>
      <c r="Q43" s="406"/>
      <c r="R43" s="406"/>
      <c r="S43" s="407"/>
      <c r="T43" s="401"/>
      <c r="U43" s="401"/>
      <c r="V43" s="401"/>
      <c r="W43" s="402">
        <v>3083916</v>
      </c>
      <c r="X43" s="402"/>
      <c r="Y43" s="402"/>
      <c r="Z43" s="401"/>
      <c r="AA43" s="401"/>
      <c r="AB43" s="402">
        <v>360060</v>
      </c>
      <c r="AC43" s="402"/>
      <c r="AD43" s="402"/>
      <c r="AE43" s="395"/>
      <c r="AF43" s="395"/>
      <c r="AG43" s="395"/>
      <c r="AH43" s="395"/>
      <c r="AI43" s="403">
        <v>27211487</v>
      </c>
      <c r="AJ43" s="403"/>
      <c r="AK43" s="403"/>
      <c r="AL43" s="403"/>
      <c r="AM43" s="404"/>
      <c r="AN43" s="328"/>
      <c r="AO43" s="401"/>
      <c r="AP43" s="401"/>
      <c r="AQ43" s="405">
        <v>23767511</v>
      </c>
      <c r="AR43" s="406"/>
      <c r="AS43" s="406"/>
      <c r="AT43" s="406"/>
      <c r="AU43" s="406"/>
      <c r="AV43" s="406"/>
      <c r="AW43" s="407"/>
      <c r="AX43" s="401"/>
      <c r="AY43" s="401"/>
      <c r="AZ43" s="401"/>
      <c r="BA43" s="402">
        <v>3083916</v>
      </c>
      <c r="BB43" s="402"/>
      <c r="BC43" s="402"/>
      <c r="BD43" s="402"/>
      <c r="BE43" s="402"/>
      <c r="BF43" s="395"/>
      <c r="BG43" s="395"/>
      <c r="BH43" s="395"/>
      <c r="BI43" s="395"/>
      <c r="BJ43" s="395"/>
      <c r="BK43" s="396">
        <v>26851427</v>
      </c>
      <c r="BL43" s="396"/>
      <c r="BM43" s="396"/>
      <c r="BN43" s="396"/>
      <c r="BO43" s="396"/>
      <c r="BP43" s="396"/>
      <c r="BQ43" s="396"/>
      <c r="BR43" s="396"/>
      <c r="BS43" s="396"/>
      <c r="BT43" s="397"/>
      <c r="BU43" s="397"/>
      <c r="BV43" s="397"/>
      <c r="BW43" s="397"/>
      <c r="BX43" s="397"/>
      <c r="BY43" s="398"/>
      <c r="BZ43" s="399"/>
      <c r="CA43" s="399"/>
      <c r="CB43" s="399"/>
      <c r="CC43" s="399"/>
      <c r="CD43" s="399"/>
      <c r="CE43" s="400"/>
    </row>
    <row r="44" spans="1:85" ht="25.5" customHeight="1" thickBot="1">
      <c r="B44" s="444"/>
      <c r="C44" s="445"/>
      <c r="D44" s="445"/>
      <c r="E44" s="445"/>
      <c r="F44" s="445"/>
      <c r="G44" s="446"/>
      <c r="H44" s="304"/>
      <c r="I44" s="304"/>
      <c r="J44" s="304"/>
      <c r="K44" s="304"/>
      <c r="L44" s="306"/>
      <c r="M44" s="307"/>
      <c r="N44" s="307"/>
      <c r="O44" s="307"/>
      <c r="P44" s="307"/>
      <c r="Q44" s="307"/>
      <c r="R44" s="307"/>
      <c r="S44" s="308"/>
      <c r="T44" s="304"/>
      <c r="U44" s="304"/>
      <c r="V44" s="304"/>
      <c r="W44" s="306"/>
      <c r="X44" s="307"/>
      <c r="Y44" s="308"/>
      <c r="Z44" s="304"/>
      <c r="AA44" s="304"/>
      <c r="AB44" s="306"/>
      <c r="AC44" s="307"/>
      <c r="AD44" s="308"/>
      <c r="AE44" s="383" t="s">
        <v>77</v>
      </c>
      <c r="AF44" s="384"/>
      <c r="AG44" s="384"/>
      <c r="AH44" s="385"/>
      <c r="AI44" s="389">
        <v>25862</v>
      </c>
      <c r="AJ44" s="390"/>
      <c r="AK44" s="390"/>
      <c r="AL44" s="390"/>
      <c r="AM44" s="391"/>
      <c r="AN44" s="328"/>
      <c r="AO44" s="304"/>
      <c r="AP44" s="304"/>
      <c r="AQ44" s="306"/>
      <c r="AR44" s="307"/>
      <c r="AS44" s="307"/>
      <c r="AT44" s="307"/>
      <c r="AU44" s="307"/>
      <c r="AV44" s="307"/>
      <c r="AW44" s="308"/>
      <c r="AX44" s="304"/>
      <c r="AY44" s="304"/>
      <c r="AZ44" s="304"/>
      <c r="BA44" s="306"/>
      <c r="BB44" s="307"/>
      <c r="BC44" s="307"/>
      <c r="BD44" s="307"/>
      <c r="BE44" s="308"/>
      <c r="BF44" s="383" t="s">
        <v>77</v>
      </c>
      <c r="BG44" s="384"/>
      <c r="BH44" s="384"/>
      <c r="BI44" s="384"/>
      <c r="BJ44" s="385"/>
      <c r="BK44" s="366">
        <v>25083</v>
      </c>
      <c r="BL44" s="367"/>
      <c r="BM44" s="367"/>
      <c r="BN44" s="367"/>
      <c r="BO44" s="367"/>
      <c r="BP44" s="367"/>
      <c r="BQ44" s="367"/>
      <c r="BR44" s="367"/>
      <c r="BS44" s="368"/>
      <c r="BT44" s="356"/>
      <c r="BU44" s="356"/>
      <c r="BV44" s="356"/>
      <c r="BW44" s="356"/>
      <c r="BX44" s="357"/>
      <c r="BY44" s="360"/>
      <c r="BZ44" s="361"/>
      <c r="CA44" s="361"/>
      <c r="CB44" s="361"/>
      <c r="CC44" s="361"/>
      <c r="CD44" s="361"/>
      <c r="CE44" s="362"/>
    </row>
    <row r="45" spans="1:85" ht="12.75" customHeight="1">
      <c r="B45" s="447"/>
      <c r="C45" s="448"/>
      <c r="D45" s="448"/>
      <c r="E45" s="448"/>
      <c r="F45" s="448"/>
      <c r="G45" s="449"/>
      <c r="H45" s="304"/>
      <c r="I45" s="304"/>
      <c r="J45" s="304"/>
      <c r="K45" s="304"/>
      <c r="L45" s="309"/>
      <c r="M45" s="310"/>
      <c r="N45" s="310"/>
      <c r="O45" s="310"/>
      <c r="P45" s="310"/>
      <c r="Q45" s="310"/>
      <c r="R45" s="310"/>
      <c r="S45" s="311"/>
      <c r="T45" s="304"/>
      <c r="U45" s="304"/>
      <c r="V45" s="304"/>
      <c r="W45" s="309"/>
      <c r="X45" s="310"/>
      <c r="Y45" s="311"/>
      <c r="Z45" s="304"/>
      <c r="AA45" s="304"/>
      <c r="AB45" s="309"/>
      <c r="AC45" s="310"/>
      <c r="AD45" s="311"/>
      <c r="AE45" s="386"/>
      <c r="AF45" s="387"/>
      <c r="AG45" s="387"/>
      <c r="AH45" s="388"/>
      <c r="AI45" s="366">
        <v>27211</v>
      </c>
      <c r="AJ45" s="367"/>
      <c r="AK45" s="367"/>
      <c r="AL45" s="367"/>
      <c r="AM45" s="368"/>
      <c r="AN45" s="328"/>
      <c r="AO45" s="304"/>
      <c r="AP45" s="304"/>
      <c r="AQ45" s="309"/>
      <c r="AR45" s="310"/>
      <c r="AS45" s="310"/>
      <c r="AT45" s="310"/>
      <c r="AU45" s="310"/>
      <c r="AV45" s="310"/>
      <c r="AW45" s="311"/>
      <c r="AX45" s="304"/>
      <c r="AY45" s="304"/>
      <c r="AZ45" s="304"/>
      <c r="BA45" s="309"/>
      <c r="BB45" s="310"/>
      <c r="BC45" s="310"/>
      <c r="BD45" s="310"/>
      <c r="BE45" s="311"/>
      <c r="BF45" s="386"/>
      <c r="BG45" s="387"/>
      <c r="BH45" s="387"/>
      <c r="BI45" s="387"/>
      <c r="BJ45" s="388"/>
      <c r="BK45" s="366">
        <v>26851</v>
      </c>
      <c r="BL45" s="367"/>
      <c r="BM45" s="367"/>
      <c r="BN45" s="367"/>
      <c r="BO45" s="367"/>
      <c r="BP45" s="367"/>
      <c r="BQ45" s="367"/>
      <c r="BR45" s="367"/>
      <c r="BS45" s="368"/>
      <c r="BT45" s="358"/>
      <c r="BU45" s="358"/>
      <c r="BV45" s="358"/>
      <c r="BW45" s="358"/>
      <c r="BX45" s="359"/>
      <c r="BY45" s="363"/>
      <c r="BZ45" s="364"/>
      <c r="CA45" s="364"/>
      <c r="CB45" s="364"/>
      <c r="CC45" s="364"/>
      <c r="CD45" s="364"/>
      <c r="CE45" s="365"/>
    </row>
    <row r="46" spans="1:85" ht="12.75" customHeight="1" thickBot="1">
      <c r="B46" s="447"/>
      <c r="C46" s="448"/>
      <c r="D46" s="448"/>
      <c r="E46" s="448"/>
      <c r="F46" s="448"/>
      <c r="G46" s="449"/>
      <c r="H46" s="304"/>
      <c r="I46" s="304"/>
      <c r="J46" s="304"/>
      <c r="K46" s="304"/>
      <c r="L46" s="309"/>
      <c r="M46" s="310"/>
      <c r="N46" s="310"/>
      <c r="O46" s="310"/>
      <c r="P46" s="310"/>
      <c r="Q46" s="310"/>
      <c r="R46" s="310"/>
      <c r="S46" s="311"/>
      <c r="T46" s="304"/>
      <c r="U46" s="304"/>
      <c r="V46" s="304"/>
      <c r="W46" s="309"/>
      <c r="X46" s="310"/>
      <c r="Y46" s="311"/>
      <c r="Z46" s="304"/>
      <c r="AA46" s="304"/>
      <c r="AB46" s="309"/>
      <c r="AC46" s="310"/>
      <c r="AD46" s="311"/>
      <c r="AE46" s="1"/>
      <c r="AF46" s="2"/>
      <c r="AG46" s="2"/>
      <c r="AH46" s="3"/>
      <c r="AI46" s="369"/>
      <c r="AJ46" s="370"/>
      <c r="AK46" s="370"/>
      <c r="AL46" s="370"/>
      <c r="AM46" s="371"/>
      <c r="AN46" s="328"/>
      <c r="AO46" s="304"/>
      <c r="AP46" s="304"/>
      <c r="AQ46" s="309"/>
      <c r="AR46" s="310"/>
      <c r="AS46" s="310"/>
      <c r="AT46" s="310"/>
      <c r="AU46" s="310"/>
      <c r="AV46" s="310"/>
      <c r="AW46" s="311"/>
      <c r="AX46" s="304"/>
      <c r="AY46" s="304"/>
      <c r="AZ46" s="304"/>
      <c r="BA46" s="309"/>
      <c r="BB46" s="310"/>
      <c r="BC46" s="310"/>
      <c r="BD46" s="310"/>
      <c r="BE46" s="311"/>
      <c r="BF46" s="372">
        <v>12</v>
      </c>
      <c r="BG46" s="373"/>
      <c r="BH46" s="373"/>
      <c r="BI46" s="373"/>
      <c r="BJ46" s="374"/>
      <c r="BK46" s="369"/>
      <c r="BL46" s="370"/>
      <c r="BM46" s="370"/>
      <c r="BN46" s="370"/>
      <c r="BO46" s="370"/>
      <c r="BP46" s="370"/>
      <c r="BQ46" s="370"/>
      <c r="BR46" s="370"/>
      <c r="BS46" s="371"/>
      <c r="BT46" s="356"/>
      <c r="BU46" s="356"/>
      <c r="BV46" s="356"/>
      <c r="BW46" s="356"/>
      <c r="BX46" s="357"/>
      <c r="BY46" s="379"/>
      <c r="BZ46" s="356"/>
      <c r="CA46" s="356"/>
      <c r="CB46" s="356"/>
      <c r="CC46" s="356"/>
      <c r="CD46" s="356"/>
      <c r="CE46" s="380"/>
    </row>
    <row r="47" spans="1:85" ht="24.75" customHeight="1" thickBot="1">
      <c r="B47" s="450"/>
      <c r="C47" s="451"/>
      <c r="D47" s="451"/>
      <c r="E47" s="451"/>
      <c r="F47" s="451"/>
      <c r="G47" s="452"/>
      <c r="H47" s="305"/>
      <c r="I47" s="305"/>
      <c r="J47" s="305"/>
      <c r="K47" s="305"/>
      <c r="L47" s="312"/>
      <c r="M47" s="313"/>
      <c r="N47" s="313"/>
      <c r="O47" s="313"/>
      <c r="P47" s="313"/>
      <c r="Q47" s="313"/>
      <c r="R47" s="313"/>
      <c r="S47" s="314"/>
      <c r="T47" s="305"/>
      <c r="U47" s="305"/>
      <c r="V47" s="305"/>
      <c r="W47" s="312"/>
      <c r="X47" s="313"/>
      <c r="Y47" s="314"/>
      <c r="Z47" s="305"/>
      <c r="AA47" s="305"/>
      <c r="AB47" s="312"/>
      <c r="AC47" s="313"/>
      <c r="AD47" s="314"/>
      <c r="AE47" s="131">
        <v>12</v>
      </c>
      <c r="AF47" s="375"/>
      <c r="AG47" s="375"/>
      <c r="AH47" s="376"/>
      <c r="AI47" s="392">
        <v>53073</v>
      </c>
      <c r="AJ47" s="393"/>
      <c r="AK47" s="393"/>
      <c r="AL47" s="393"/>
      <c r="AM47" s="394"/>
      <c r="AN47" s="443"/>
      <c r="AO47" s="305"/>
      <c r="AP47" s="305"/>
      <c r="AQ47" s="312"/>
      <c r="AR47" s="313"/>
      <c r="AS47" s="313"/>
      <c r="AT47" s="313"/>
      <c r="AU47" s="313"/>
      <c r="AV47" s="313"/>
      <c r="AW47" s="314"/>
      <c r="AX47" s="305"/>
      <c r="AY47" s="305"/>
      <c r="AZ47" s="305"/>
      <c r="BA47" s="312"/>
      <c r="BB47" s="313"/>
      <c r="BC47" s="313"/>
      <c r="BD47" s="313"/>
      <c r="BE47" s="314"/>
      <c r="BF47" s="131"/>
      <c r="BG47" s="375"/>
      <c r="BH47" s="375"/>
      <c r="BI47" s="375"/>
      <c r="BJ47" s="376"/>
      <c r="BK47" s="369">
        <v>51934</v>
      </c>
      <c r="BL47" s="370"/>
      <c r="BM47" s="370"/>
      <c r="BN47" s="370"/>
      <c r="BO47" s="370"/>
      <c r="BP47" s="370"/>
      <c r="BQ47" s="370"/>
      <c r="BR47" s="370"/>
      <c r="BS47" s="371"/>
      <c r="BT47" s="377"/>
      <c r="BU47" s="377"/>
      <c r="BV47" s="377"/>
      <c r="BW47" s="377"/>
      <c r="BX47" s="378"/>
      <c r="BY47" s="381"/>
      <c r="BZ47" s="377"/>
      <c r="CA47" s="377"/>
      <c r="CB47" s="377"/>
      <c r="CC47" s="377"/>
      <c r="CD47" s="377"/>
      <c r="CE47" s="382"/>
    </row>
    <row r="48" spans="1:85" ht="4.5" customHeight="1" thickBot="1">
      <c r="B48" s="344" t="s">
        <v>78</v>
      </c>
      <c r="C48" s="345"/>
      <c r="D48" s="345"/>
      <c r="E48" s="345">
        <f>C26</f>
        <v>4</v>
      </c>
      <c r="F48" s="345"/>
      <c r="G48" s="281" t="s">
        <v>79</v>
      </c>
      <c r="H48" s="281"/>
      <c r="I48" s="281"/>
      <c r="J48" s="281"/>
      <c r="K48" s="281"/>
      <c r="L48" s="281"/>
      <c r="M48" s="281"/>
      <c r="N48" s="281"/>
      <c r="O48" s="281"/>
      <c r="P48" s="281"/>
      <c r="Q48" s="281"/>
      <c r="R48" s="281"/>
      <c r="S48" s="281"/>
      <c r="T48" s="282"/>
      <c r="U48" s="285" t="s">
        <v>80</v>
      </c>
      <c r="V48" s="286"/>
      <c r="W48" s="286"/>
      <c r="X48" s="287"/>
      <c r="Y48" s="281" t="s">
        <v>81</v>
      </c>
      <c r="Z48" s="294"/>
      <c r="AA48" s="294"/>
      <c r="AB48" s="296">
        <f>C38</f>
        <v>5</v>
      </c>
      <c r="AC48" s="297" t="s">
        <v>82</v>
      </c>
      <c r="AD48" s="281"/>
      <c r="AE48" s="281"/>
      <c r="AF48" s="281"/>
      <c r="AG48" s="282"/>
      <c r="AH48" s="298" t="s">
        <v>83</v>
      </c>
      <c r="AI48" s="299"/>
      <c r="AJ48" s="299"/>
      <c r="AK48" s="23"/>
      <c r="AL48" s="302">
        <f>C38</f>
        <v>5</v>
      </c>
      <c r="AM48" s="302"/>
      <c r="AN48" s="302"/>
      <c r="AO48" s="302"/>
      <c r="AP48" s="299" t="s">
        <v>84</v>
      </c>
      <c r="AQ48" s="315"/>
      <c r="AR48" s="315"/>
      <c r="AS48" s="315"/>
      <c r="AT48" s="315"/>
      <c r="AU48" s="315"/>
      <c r="AV48" s="315"/>
      <c r="AW48" s="315"/>
      <c r="AX48" s="315"/>
      <c r="AY48" s="315"/>
      <c r="AZ48" s="315"/>
      <c r="BA48" s="315"/>
      <c r="BB48" s="317"/>
      <c r="BC48" s="318"/>
      <c r="BD48" s="318"/>
      <c r="BE48" s="318"/>
      <c r="BF48" s="318"/>
      <c r="BG48" s="318"/>
      <c r="BH48" s="318"/>
      <c r="BI48" s="318"/>
      <c r="BJ48" s="318"/>
      <c r="BK48" s="318"/>
      <c r="BL48" s="318"/>
      <c r="BM48" s="318"/>
      <c r="BN48" s="318"/>
      <c r="BO48" s="318"/>
      <c r="BP48" s="318"/>
      <c r="BQ48" s="318"/>
      <c r="BR48" s="318"/>
      <c r="BS48" s="318"/>
      <c r="BT48" s="318"/>
      <c r="BU48" s="318"/>
      <c r="BV48" s="318"/>
      <c r="BW48" s="319"/>
      <c r="BX48" s="326"/>
      <c r="BY48" s="296"/>
      <c r="BZ48" s="296"/>
      <c r="CA48" s="296"/>
      <c r="CB48" s="251"/>
      <c r="CC48" s="251"/>
      <c r="CD48" s="251"/>
      <c r="CE48" s="251"/>
    </row>
    <row r="49" spans="2:83" ht="6" customHeight="1">
      <c r="B49" s="346"/>
      <c r="C49" s="347"/>
      <c r="D49" s="347"/>
      <c r="E49" s="347"/>
      <c r="F49" s="347"/>
      <c r="G49" s="283"/>
      <c r="H49" s="283"/>
      <c r="I49" s="283"/>
      <c r="J49" s="283"/>
      <c r="K49" s="283"/>
      <c r="L49" s="283"/>
      <c r="M49" s="283"/>
      <c r="N49" s="283"/>
      <c r="O49" s="283"/>
      <c r="P49" s="283"/>
      <c r="Q49" s="283"/>
      <c r="R49" s="283"/>
      <c r="S49" s="283"/>
      <c r="T49" s="284"/>
      <c r="U49" s="288"/>
      <c r="V49" s="289"/>
      <c r="W49" s="289"/>
      <c r="X49" s="290"/>
      <c r="Y49" s="295"/>
      <c r="Z49" s="295"/>
      <c r="AA49" s="295"/>
      <c r="AB49" s="273"/>
      <c r="AC49" s="283"/>
      <c r="AD49" s="283"/>
      <c r="AE49" s="283"/>
      <c r="AF49" s="283"/>
      <c r="AG49" s="284"/>
      <c r="AH49" s="300"/>
      <c r="AI49" s="301"/>
      <c r="AJ49" s="301"/>
      <c r="AK49" s="28"/>
      <c r="AL49" s="303"/>
      <c r="AM49" s="303"/>
      <c r="AN49" s="303"/>
      <c r="AO49" s="303"/>
      <c r="AP49" s="316"/>
      <c r="AQ49" s="316"/>
      <c r="AR49" s="316"/>
      <c r="AS49" s="316"/>
      <c r="AT49" s="316"/>
      <c r="AU49" s="316"/>
      <c r="AV49" s="316"/>
      <c r="AW49" s="316"/>
      <c r="AX49" s="316"/>
      <c r="AY49" s="316"/>
      <c r="AZ49" s="316"/>
      <c r="BA49" s="316"/>
      <c r="BB49" s="320"/>
      <c r="BC49" s="321"/>
      <c r="BD49" s="321"/>
      <c r="BE49" s="321"/>
      <c r="BF49" s="321"/>
      <c r="BG49" s="321"/>
      <c r="BH49" s="321"/>
      <c r="BI49" s="321"/>
      <c r="BJ49" s="321"/>
      <c r="BK49" s="321"/>
      <c r="BL49" s="321"/>
      <c r="BM49" s="321"/>
      <c r="BN49" s="321"/>
      <c r="BO49" s="321"/>
      <c r="BP49" s="321"/>
      <c r="BQ49" s="321"/>
      <c r="BR49" s="321"/>
      <c r="BS49" s="321"/>
      <c r="BT49" s="321"/>
      <c r="BU49" s="321"/>
      <c r="BV49" s="321"/>
      <c r="BW49" s="322"/>
      <c r="BX49" s="327"/>
      <c r="BY49" s="328"/>
      <c r="BZ49" s="328"/>
      <c r="CA49" s="328"/>
      <c r="CB49" s="171" t="s">
        <v>85</v>
      </c>
      <c r="CC49" s="172"/>
      <c r="CD49" s="172"/>
      <c r="CE49" s="252"/>
    </row>
    <row r="50" spans="2:83" ht="6" customHeight="1">
      <c r="B50" s="257" t="s">
        <v>86</v>
      </c>
      <c r="C50" s="258"/>
      <c r="D50" s="258"/>
      <c r="E50" s="258"/>
      <c r="F50" s="258"/>
      <c r="G50" s="258"/>
      <c r="H50" s="258"/>
      <c r="I50" s="259"/>
      <c r="J50" s="263" t="s">
        <v>87</v>
      </c>
      <c r="K50" s="264"/>
      <c r="L50" s="264"/>
      <c r="M50" s="264"/>
      <c r="N50" s="264"/>
      <c r="O50" s="264"/>
      <c r="P50" s="264"/>
      <c r="Q50" s="264"/>
      <c r="R50" s="264"/>
      <c r="S50" s="264"/>
      <c r="T50" s="265"/>
      <c r="U50" s="288"/>
      <c r="V50" s="289"/>
      <c r="W50" s="289"/>
      <c r="X50" s="290"/>
      <c r="Y50" s="264" t="s">
        <v>88</v>
      </c>
      <c r="Z50" s="264"/>
      <c r="AA50" s="264"/>
      <c r="AB50" s="265"/>
      <c r="AC50" s="263" t="s">
        <v>87</v>
      </c>
      <c r="AD50" s="264"/>
      <c r="AE50" s="264"/>
      <c r="AF50" s="264"/>
      <c r="AG50" s="265"/>
      <c r="AH50" s="269"/>
      <c r="AI50" s="270"/>
      <c r="AJ50" s="270"/>
      <c r="AK50" s="271"/>
      <c r="AL50" s="275" t="s">
        <v>89</v>
      </c>
      <c r="AM50" s="276"/>
      <c r="AN50" s="276"/>
      <c r="AO50" s="276"/>
      <c r="AP50" s="276"/>
      <c r="AQ50" s="276"/>
      <c r="AR50" s="276"/>
      <c r="AS50" s="277"/>
      <c r="AT50" s="275" t="s">
        <v>90</v>
      </c>
      <c r="AU50" s="276"/>
      <c r="AV50" s="276"/>
      <c r="AW50" s="276"/>
      <c r="AX50" s="276"/>
      <c r="AY50" s="276"/>
      <c r="AZ50" s="276"/>
      <c r="BA50" s="276"/>
      <c r="BB50" s="320"/>
      <c r="BC50" s="321"/>
      <c r="BD50" s="321"/>
      <c r="BE50" s="321"/>
      <c r="BF50" s="321"/>
      <c r="BG50" s="321"/>
      <c r="BH50" s="321"/>
      <c r="BI50" s="321"/>
      <c r="BJ50" s="321"/>
      <c r="BK50" s="321"/>
      <c r="BL50" s="321"/>
      <c r="BM50" s="321"/>
      <c r="BN50" s="321"/>
      <c r="BO50" s="321"/>
      <c r="BP50" s="321"/>
      <c r="BQ50" s="321"/>
      <c r="BR50" s="321"/>
      <c r="BS50" s="321"/>
      <c r="BT50" s="321"/>
      <c r="BU50" s="321"/>
      <c r="BV50" s="321"/>
      <c r="BW50" s="322"/>
      <c r="BX50" s="327"/>
      <c r="BY50" s="328"/>
      <c r="BZ50" s="328"/>
      <c r="CA50" s="328"/>
      <c r="CB50" s="174"/>
      <c r="CC50" s="157"/>
      <c r="CD50" s="157"/>
      <c r="CE50" s="253"/>
    </row>
    <row r="51" spans="2:83" ht="8.25" customHeight="1">
      <c r="B51" s="260"/>
      <c r="C51" s="261"/>
      <c r="D51" s="261"/>
      <c r="E51" s="261"/>
      <c r="F51" s="261"/>
      <c r="G51" s="261"/>
      <c r="H51" s="261"/>
      <c r="I51" s="262"/>
      <c r="J51" s="266"/>
      <c r="K51" s="267"/>
      <c r="L51" s="267"/>
      <c r="M51" s="267"/>
      <c r="N51" s="267"/>
      <c r="O51" s="267"/>
      <c r="P51" s="267"/>
      <c r="Q51" s="267"/>
      <c r="R51" s="267"/>
      <c r="S51" s="267"/>
      <c r="T51" s="268"/>
      <c r="U51" s="291"/>
      <c r="V51" s="292"/>
      <c r="W51" s="292"/>
      <c r="X51" s="293"/>
      <c r="Y51" s="267"/>
      <c r="Z51" s="267"/>
      <c r="AA51" s="267"/>
      <c r="AB51" s="268"/>
      <c r="AC51" s="266"/>
      <c r="AD51" s="267"/>
      <c r="AE51" s="267"/>
      <c r="AF51" s="267"/>
      <c r="AG51" s="268"/>
      <c r="AH51" s="272"/>
      <c r="AI51" s="273"/>
      <c r="AJ51" s="273"/>
      <c r="AK51" s="274"/>
      <c r="AL51" s="278"/>
      <c r="AM51" s="279"/>
      <c r="AN51" s="279"/>
      <c r="AO51" s="279"/>
      <c r="AP51" s="279"/>
      <c r="AQ51" s="279"/>
      <c r="AR51" s="279"/>
      <c r="AS51" s="280"/>
      <c r="AT51" s="278"/>
      <c r="AU51" s="279"/>
      <c r="AV51" s="279"/>
      <c r="AW51" s="279"/>
      <c r="AX51" s="279"/>
      <c r="AY51" s="279"/>
      <c r="AZ51" s="279"/>
      <c r="BA51" s="279"/>
      <c r="BB51" s="323"/>
      <c r="BC51" s="324"/>
      <c r="BD51" s="324"/>
      <c r="BE51" s="324"/>
      <c r="BF51" s="324"/>
      <c r="BG51" s="324"/>
      <c r="BH51" s="324"/>
      <c r="BI51" s="324"/>
      <c r="BJ51" s="324"/>
      <c r="BK51" s="324"/>
      <c r="BL51" s="324"/>
      <c r="BM51" s="324"/>
      <c r="BN51" s="324"/>
      <c r="BO51" s="324"/>
      <c r="BP51" s="324"/>
      <c r="BQ51" s="324"/>
      <c r="BR51" s="324"/>
      <c r="BS51" s="324"/>
      <c r="BT51" s="324"/>
      <c r="BU51" s="324"/>
      <c r="BV51" s="324"/>
      <c r="BW51" s="325"/>
      <c r="BX51" s="327"/>
      <c r="BY51" s="328"/>
      <c r="BZ51" s="328"/>
      <c r="CA51" s="328"/>
      <c r="CB51" s="254"/>
      <c r="CC51" s="255"/>
      <c r="CD51" s="255"/>
      <c r="CE51" s="256"/>
    </row>
    <row r="52" spans="2:83" ht="25.5" customHeight="1">
      <c r="B52" s="329">
        <v>12000</v>
      </c>
      <c r="C52" s="330"/>
      <c r="D52" s="330"/>
      <c r="E52" s="330"/>
      <c r="F52" s="330"/>
      <c r="G52" s="330"/>
      <c r="H52" s="330"/>
      <c r="I52" s="331"/>
      <c r="J52" s="332">
        <v>4380000</v>
      </c>
      <c r="K52" s="330"/>
      <c r="L52" s="330"/>
      <c r="M52" s="330"/>
      <c r="N52" s="330"/>
      <c r="O52" s="330"/>
      <c r="P52" s="330"/>
      <c r="Q52" s="330"/>
      <c r="R52" s="330"/>
      <c r="S52" s="330"/>
      <c r="T52" s="331"/>
      <c r="U52" s="333" t="s">
        <v>108</v>
      </c>
      <c r="V52" s="334"/>
      <c r="W52" s="334"/>
      <c r="X52" s="335"/>
      <c r="Y52" s="332">
        <v>14000</v>
      </c>
      <c r="Z52" s="330"/>
      <c r="AA52" s="330"/>
      <c r="AB52" s="331"/>
      <c r="AC52" s="332">
        <v>5110000</v>
      </c>
      <c r="AD52" s="330"/>
      <c r="AE52" s="330"/>
      <c r="AF52" s="330"/>
      <c r="AG52" s="331"/>
      <c r="AH52" s="336"/>
      <c r="AI52" s="337"/>
      <c r="AJ52" s="337"/>
      <c r="AK52" s="338"/>
      <c r="AL52" s="339"/>
      <c r="AM52" s="340"/>
      <c r="AN52" s="340"/>
      <c r="AO52" s="340"/>
      <c r="AP52" s="340"/>
      <c r="AQ52" s="340"/>
      <c r="AR52" s="340"/>
      <c r="AS52" s="341"/>
      <c r="AT52" s="342"/>
      <c r="AU52" s="343"/>
      <c r="AV52" s="343"/>
      <c r="AW52" s="343"/>
      <c r="AX52" s="343"/>
      <c r="AY52" s="343"/>
      <c r="AZ52" s="343"/>
      <c r="BA52" s="343"/>
      <c r="BB52" s="348"/>
      <c r="BC52" s="349"/>
      <c r="BD52" s="349"/>
      <c r="BE52" s="349"/>
      <c r="BF52" s="349"/>
      <c r="BG52" s="349"/>
      <c r="BH52" s="349"/>
      <c r="BI52" s="349"/>
      <c r="BJ52" s="349"/>
      <c r="BK52" s="350"/>
      <c r="BL52" s="110"/>
      <c r="BM52" s="111"/>
      <c r="BN52" s="111"/>
      <c r="BO52" s="111"/>
      <c r="BP52" s="111"/>
      <c r="BQ52" s="111"/>
      <c r="BR52" s="111"/>
      <c r="BS52" s="111"/>
      <c r="BT52" s="111"/>
      <c r="BU52" s="111"/>
      <c r="BV52" s="111"/>
      <c r="BW52" s="112"/>
      <c r="BX52" s="327"/>
      <c r="BY52" s="328"/>
      <c r="BZ52" s="328"/>
      <c r="CA52" s="328"/>
      <c r="CB52" s="122"/>
      <c r="CC52" s="123"/>
      <c r="CD52" s="123"/>
      <c r="CE52" s="124"/>
    </row>
    <row r="53" spans="2:83" ht="14.25" customHeight="1">
      <c r="B53" s="189">
        <v>10000</v>
      </c>
      <c r="C53" s="190"/>
      <c r="D53" s="190"/>
      <c r="E53" s="190"/>
      <c r="F53" s="190"/>
      <c r="G53" s="190"/>
      <c r="H53" s="190"/>
      <c r="I53" s="191"/>
      <c r="J53" s="198">
        <v>3650000</v>
      </c>
      <c r="K53" s="190"/>
      <c r="L53" s="190"/>
      <c r="M53" s="190"/>
      <c r="N53" s="190"/>
      <c r="O53" s="190"/>
      <c r="P53" s="190"/>
      <c r="Q53" s="190"/>
      <c r="R53" s="190"/>
      <c r="S53" s="190"/>
      <c r="T53" s="191"/>
      <c r="U53" s="201" t="s">
        <v>112</v>
      </c>
      <c r="V53" s="202"/>
      <c r="W53" s="202"/>
      <c r="X53" s="203"/>
      <c r="Y53" s="190">
        <v>10000</v>
      </c>
      <c r="Z53" s="190"/>
      <c r="AA53" s="190"/>
      <c r="AB53" s="191"/>
      <c r="AC53" s="198">
        <v>3650000</v>
      </c>
      <c r="AD53" s="190"/>
      <c r="AE53" s="190"/>
      <c r="AF53" s="190"/>
      <c r="AG53" s="191"/>
      <c r="AH53" s="210"/>
      <c r="AI53" s="211"/>
      <c r="AJ53" s="211"/>
      <c r="AK53" s="212"/>
      <c r="AL53" s="219"/>
      <c r="AM53" s="220"/>
      <c r="AN53" s="220"/>
      <c r="AO53" s="220"/>
      <c r="AP53" s="220"/>
      <c r="AQ53" s="220"/>
      <c r="AR53" s="220"/>
      <c r="AS53" s="221"/>
      <c r="AT53" s="234"/>
      <c r="AU53" s="235"/>
      <c r="AV53" s="235"/>
      <c r="AW53" s="235"/>
      <c r="AX53" s="235"/>
      <c r="AY53" s="235"/>
      <c r="AZ53" s="235"/>
      <c r="BA53" s="235"/>
      <c r="BB53" s="243"/>
      <c r="BC53" s="117"/>
      <c r="BD53" s="117"/>
      <c r="BE53" s="117"/>
      <c r="BF53" s="117"/>
      <c r="BG53" s="117"/>
      <c r="BH53" s="117"/>
      <c r="BI53" s="117"/>
      <c r="BJ53" s="117"/>
      <c r="BK53" s="244"/>
      <c r="BL53" s="116"/>
      <c r="BM53" s="117"/>
      <c r="BN53" s="117"/>
      <c r="BO53" s="117"/>
      <c r="BP53" s="117"/>
      <c r="BQ53" s="117"/>
      <c r="BR53" s="117"/>
      <c r="BS53" s="117"/>
      <c r="BT53" s="117"/>
      <c r="BU53" s="117"/>
      <c r="BV53" s="117"/>
      <c r="BW53" s="118"/>
      <c r="BX53" s="327"/>
      <c r="BY53" s="328"/>
      <c r="BZ53" s="328"/>
      <c r="CA53" s="328"/>
      <c r="CB53" s="125"/>
      <c r="CC53" s="126"/>
      <c r="CD53" s="126"/>
      <c r="CE53" s="127"/>
    </row>
    <row r="54" spans="2:83" ht="7.5" customHeight="1">
      <c r="B54" s="192"/>
      <c r="C54" s="193"/>
      <c r="D54" s="193"/>
      <c r="E54" s="193"/>
      <c r="F54" s="193"/>
      <c r="G54" s="193"/>
      <c r="H54" s="193"/>
      <c r="I54" s="194"/>
      <c r="J54" s="199"/>
      <c r="K54" s="193"/>
      <c r="L54" s="193"/>
      <c r="M54" s="193"/>
      <c r="N54" s="193"/>
      <c r="O54" s="193"/>
      <c r="P54" s="193"/>
      <c r="Q54" s="193"/>
      <c r="R54" s="193"/>
      <c r="S54" s="193"/>
      <c r="T54" s="194"/>
      <c r="U54" s="204"/>
      <c r="V54" s="205"/>
      <c r="W54" s="205"/>
      <c r="X54" s="206"/>
      <c r="Y54" s="193"/>
      <c r="Z54" s="193"/>
      <c r="AA54" s="193"/>
      <c r="AB54" s="194"/>
      <c r="AC54" s="199"/>
      <c r="AD54" s="193"/>
      <c r="AE54" s="193"/>
      <c r="AF54" s="193"/>
      <c r="AG54" s="194"/>
      <c r="AH54" s="213"/>
      <c r="AI54" s="214"/>
      <c r="AJ54" s="214"/>
      <c r="AK54" s="215"/>
      <c r="AL54" s="222"/>
      <c r="AM54" s="223"/>
      <c r="AN54" s="223"/>
      <c r="AO54" s="223"/>
      <c r="AP54" s="223"/>
      <c r="AQ54" s="223"/>
      <c r="AR54" s="223"/>
      <c r="AS54" s="224"/>
      <c r="AT54" s="236"/>
      <c r="AU54" s="237"/>
      <c r="AV54" s="237"/>
      <c r="AW54" s="237"/>
      <c r="AX54" s="237"/>
      <c r="AY54" s="237"/>
      <c r="AZ54" s="237"/>
      <c r="BA54" s="237"/>
      <c r="BB54" s="245"/>
      <c r="BC54" s="120"/>
      <c r="BD54" s="120"/>
      <c r="BE54" s="120"/>
      <c r="BF54" s="120"/>
      <c r="BG54" s="120"/>
      <c r="BH54" s="120"/>
      <c r="BI54" s="120"/>
      <c r="BJ54" s="120"/>
      <c r="BK54" s="246"/>
      <c r="BL54" s="119"/>
      <c r="BM54" s="120"/>
      <c r="BN54" s="120"/>
      <c r="BO54" s="120"/>
      <c r="BP54" s="120"/>
      <c r="BQ54" s="120"/>
      <c r="BR54" s="120"/>
      <c r="BS54" s="120"/>
      <c r="BT54" s="120"/>
      <c r="BU54" s="120"/>
      <c r="BV54" s="120"/>
      <c r="BW54" s="121"/>
      <c r="BX54" s="327"/>
      <c r="BY54" s="328"/>
      <c r="BZ54" s="328"/>
      <c r="CA54" s="328"/>
      <c r="CB54" s="128"/>
      <c r="CC54" s="129"/>
      <c r="CD54" s="129"/>
      <c r="CE54" s="130"/>
    </row>
    <row r="55" spans="2:83" ht="5.25" customHeight="1">
      <c r="B55" s="195"/>
      <c r="C55" s="196"/>
      <c r="D55" s="196"/>
      <c r="E55" s="196"/>
      <c r="F55" s="196"/>
      <c r="G55" s="196"/>
      <c r="H55" s="196"/>
      <c r="I55" s="197"/>
      <c r="J55" s="200"/>
      <c r="K55" s="196"/>
      <c r="L55" s="196"/>
      <c r="M55" s="196"/>
      <c r="N55" s="196"/>
      <c r="O55" s="196"/>
      <c r="P55" s="196"/>
      <c r="Q55" s="196"/>
      <c r="R55" s="196"/>
      <c r="S55" s="196"/>
      <c r="T55" s="197"/>
      <c r="U55" s="207"/>
      <c r="V55" s="208"/>
      <c r="W55" s="208"/>
      <c r="X55" s="209"/>
      <c r="Y55" s="196"/>
      <c r="Z55" s="196"/>
      <c r="AA55" s="196"/>
      <c r="AB55" s="197"/>
      <c r="AC55" s="200"/>
      <c r="AD55" s="196"/>
      <c r="AE55" s="196"/>
      <c r="AF55" s="196"/>
      <c r="AG55" s="197"/>
      <c r="AH55" s="216"/>
      <c r="AI55" s="217"/>
      <c r="AJ55" s="217"/>
      <c r="AK55" s="218"/>
      <c r="AL55" s="225"/>
      <c r="AM55" s="226"/>
      <c r="AN55" s="226"/>
      <c r="AO55" s="226"/>
      <c r="AP55" s="226"/>
      <c r="AQ55" s="226"/>
      <c r="AR55" s="226"/>
      <c r="AS55" s="227"/>
      <c r="AT55" s="238"/>
      <c r="AU55" s="109"/>
      <c r="AV55" s="109"/>
      <c r="AW55" s="109"/>
      <c r="AX55" s="109"/>
      <c r="AY55" s="109"/>
      <c r="AZ55" s="109"/>
      <c r="BA55" s="109"/>
      <c r="BB55" s="239"/>
      <c r="BC55" s="111"/>
      <c r="BD55" s="111"/>
      <c r="BE55" s="111"/>
      <c r="BF55" s="111"/>
      <c r="BG55" s="111"/>
      <c r="BH55" s="111"/>
      <c r="BI55" s="111"/>
      <c r="BJ55" s="111"/>
      <c r="BK55" s="240"/>
      <c r="BL55" s="110"/>
      <c r="BM55" s="111"/>
      <c r="BN55" s="111"/>
      <c r="BO55" s="111"/>
      <c r="BP55" s="111"/>
      <c r="BQ55" s="111"/>
      <c r="BR55" s="111"/>
      <c r="BS55" s="111"/>
      <c r="BT55" s="111"/>
      <c r="BU55" s="111"/>
      <c r="BV55" s="111"/>
      <c r="BW55" s="112"/>
      <c r="BX55" s="327"/>
      <c r="BY55" s="328"/>
      <c r="BZ55" s="328"/>
      <c r="CA55" s="328"/>
      <c r="CB55" s="122"/>
      <c r="CC55" s="123"/>
      <c r="CD55" s="123"/>
      <c r="CE55" s="124"/>
    </row>
    <row r="56" spans="2:83" ht="18" customHeight="1">
      <c r="B56" s="189"/>
      <c r="C56" s="190"/>
      <c r="D56" s="190"/>
      <c r="E56" s="190"/>
      <c r="F56" s="190"/>
      <c r="G56" s="190"/>
      <c r="H56" s="190"/>
      <c r="I56" s="191"/>
      <c r="J56" s="198"/>
      <c r="K56" s="190"/>
      <c r="L56" s="190"/>
      <c r="M56" s="190"/>
      <c r="N56" s="190"/>
      <c r="O56" s="190"/>
      <c r="P56" s="190"/>
      <c r="Q56" s="190"/>
      <c r="R56" s="190"/>
      <c r="S56" s="190"/>
      <c r="T56" s="191"/>
      <c r="U56" s="201"/>
      <c r="V56" s="202"/>
      <c r="W56" s="202"/>
      <c r="X56" s="203"/>
      <c r="Y56" s="190"/>
      <c r="Z56" s="190"/>
      <c r="AA56" s="190"/>
      <c r="AB56" s="191"/>
      <c r="AC56" s="198"/>
      <c r="AD56" s="190"/>
      <c r="AE56" s="190"/>
      <c r="AF56" s="190"/>
      <c r="AG56" s="191"/>
      <c r="AH56" s="352"/>
      <c r="AI56" s="229"/>
      <c r="AJ56" s="229"/>
      <c r="AK56" s="230"/>
      <c r="AL56" s="234"/>
      <c r="AM56" s="247"/>
      <c r="AN56" s="247"/>
      <c r="AO56" s="247"/>
      <c r="AP56" s="247"/>
      <c r="AQ56" s="247"/>
      <c r="AR56" s="247"/>
      <c r="AS56" s="248"/>
      <c r="AT56" s="234"/>
      <c r="AU56" s="235"/>
      <c r="AV56" s="235"/>
      <c r="AW56" s="235"/>
      <c r="AX56" s="235"/>
      <c r="AY56" s="235"/>
      <c r="AZ56" s="235"/>
      <c r="BA56" s="235"/>
      <c r="BB56" s="241"/>
      <c r="BC56" s="114"/>
      <c r="BD56" s="114"/>
      <c r="BE56" s="114"/>
      <c r="BF56" s="114"/>
      <c r="BG56" s="114"/>
      <c r="BH56" s="114"/>
      <c r="BI56" s="114"/>
      <c r="BJ56" s="114"/>
      <c r="BK56" s="242"/>
      <c r="BL56" s="113"/>
      <c r="BM56" s="114"/>
      <c r="BN56" s="114"/>
      <c r="BO56" s="114"/>
      <c r="BP56" s="114"/>
      <c r="BQ56" s="114"/>
      <c r="BR56" s="114"/>
      <c r="BS56" s="114"/>
      <c r="BT56" s="114"/>
      <c r="BU56" s="114"/>
      <c r="BV56" s="114"/>
      <c r="BW56" s="115"/>
      <c r="BX56" s="327"/>
      <c r="BY56" s="328"/>
      <c r="BZ56" s="328"/>
      <c r="CA56" s="328"/>
      <c r="CB56" s="125"/>
      <c r="CC56" s="126"/>
      <c r="CD56" s="126"/>
      <c r="CE56" s="127"/>
    </row>
    <row r="57" spans="2:83" ht="12" customHeight="1">
      <c r="B57" s="195"/>
      <c r="C57" s="196"/>
      <c r="D57" s="196"/>
      <c r="E57" s="196"/>
      <c r="F57" s="196"/>
      <c r="G57" s="196"/>
      <c r="H57" s="196"/>
      <c r="I57" s="197"/>
      <c r="J57" s="200"/>
      <c r="K57" s="196"/>
      <c r="L57" s="196"/>
      <c r="M57" s="196"/>
      <c r="N57" s="196"/>
      <c r="O57" s="196"/>
      <c r="P57" s="196"/>
      <c r="Q57" s="196"/>
      <c r="R57" s="196"/>
      <c r="S57" s="196"/>
      <c r="T57" s="197"/>
      <c r="U57" s="207"/>
      <c r="V57" s="208"/>
      <c r="W57" s="208"/>
      <c r="X57" s="209"/>
      <c r="Y57" s="196"/>
      <c r="Z57" s="196"/>
      <c r="AA57" s="196"/>
      <c r="AB57" s="197"/>
      <c r="AC57" s="200"/>
      <c r="AD57" s="196"/>
      <c r="AE57" s="196"/>
      <c r="AF57" s="196"/>
      <c r="AG57" s="197"/>
      <c r="AH57" s="353"/>
      <c r="AI57" s="354"/>
      <c r="AJ57" s="354"/>
      <c r="AK57" s="355"/>
      <c r="AL57" s="108"/>
      <c r="AM57" s="249"/>
      <c r="AN57" s="249"/>
      <c r="AO57" s="249"/>
      <c r="AP57" s="249"/>
      <c r="AQ57" s="249"/>
      <c r="AR57" s="249"/>
      <c r="AS57" s="250"/>
      <c r="AT57" s="108"/>
      <c r="AU57" s="109"/>
      <c r="AV57" s="109"/>
      <c r="AW57" s="109"/>
      <c r="AX57" s="109"/>
      <c r="AY57" s="109"/>
      <c r="AZ57" s="109"/>
      <c r="BA57" s="109"/>
      <c r="BB57" s="243"/>
      <c r="BC57" s="117"/>
      <c r="BD57" s="117"/>
      <c r="BE57" s="117"/>
      <c r="BF57" s="117"/>
      <c r="BG57" s="117"/>
      <c r="BH57" s="117"/>
      <c r="BI57" s="117"/>
      <c r="BJ57" s="117"/>
      <c r="BK57" s="244"/>
      <c r="BL57" s="116"/>
      <c r="BM57" s="117"/>
      <c r="BN57" s="117"/>
      <c r="BO57" s="117"/>
      <c r="BP57" s="117"/>
      <c r="BQ57" s="117"/>
      <c r="BR57" s="117"/>
      <c r="BS57" s="117"/>
      <c r="BT57" s="117"/>
      <c r="BU57" s="117"/>
      <c r="BV57" s="117"/>
      <c r="BW57" s="118"/>
      <c r="BX57" s="327"/>
      <c r="BY57" s="328"/>
      <c r="BZ57" s="328"/>
      <c r="CA57" s="328"/>
      <c r="CB57" s="125"/>
      <c r="CC57" s="126"/>
      <c r="CD57" s="126"/>
      <c r="CE57" s="127"/>
    </row>
    <row r="58" spans="2:83" ht="15" customHeight="1">
      <c r="B58" s="189"/>
      <c r="C58" s="190"/>
      <c r="D58" s="190"/>
      <c r="E58" s="190"/>
      <c r="F58" s="190"/>
      <c r="G58" s="190"/>
      <c r="H58" s="190"/>
      <c r="I58" s="191"/>
      <c r="J58" s="198"/>
      <c r="K58" s="190"/>
      <c r="L58" s="190"/>
      <c r="M58" s="190"/>
      <c r="N58" s="190"/>
      <c r="O58" s="190"/>
      <c r="P58" s="190"/>
      <c r="Q58" s="190"/>
      <c r="R58" s="190"/>
      <c r="S58" s="190"/>
      <c r="T58" s="191"/>
      <c r="U58" s="201"/>
      <c r="V58" s="202"/>
      <c r="W58" s="202"/>
      <c r="X58" s="203"/>
      <c r="Y58" s="190"/>
      <c r="Z58" s="190"/>
      <c r="AA58" s="190"/>
      <c r="AB58" s="191"/>
      <c r="AC58" s="198"/>
      <c r="AD58" s="190"/>
      <c r="AE58" s="190"/>
      <c r="AF58" s="190"/>
      <c r="AG58" s="191"/>
      <c r="AH58" s="228"/>
      <c r="AI58" s="229"/>
      <c r="AJ58" s="229"/>
      <c r="AK58" s="230"/>
      <c r="AL58" s="234"/>
      <c r="AM58" s="247"/>
      <c r="AN58" s="247"/>
      <c r="AO58" s="247"/>
      <c r="AP58" s="247"/>
      <c r="AQ58" s="247"/>
      <c r="AR58" s="247"/>
      <c r="AS58" s="248"/>
      <c r="AT58" s="234"/>
      <c r="AU58" s="235"/>
      <c r="AV58" s="235"/>
      <c r="AW58" s="235"/>
      <c r="AX58" s="235"/>
      <c r="AY58" s="235"/>
      <c r="AZ58" s="235"/>
      <c r="BA58" s="235"/>
      <c r="BB58" s="245"/>
      <c r="BC58" s="120"/>
      <c r="BD58" s="120"/>
      <c r="BE58" s="120"/>
      <c r="BF58" s="120"/>
      <c r="BG58" s="120"/>
      <c r="BH58" s="120"/>
      <c r="BI58" s="120"/>
      <c r="BJ58" s="120"/>
      <c r="BK58" s="246"/>
      <c r="BL58" s="119"/>
      <c r="BM58" s="120"/>
      <c r="BN58" s="120"/>
      <c r="BO58" s="120"/>
      <c r="BP58" s="120"/>
      <c r="BQ58" s="120"/>
      <c r="BR58" s="120"/>
      <c r="BS58" s="120"/>
      <c r="BT58" s="120"/>
      <c r="BU58" s="120"/>
      <c r="BV58" s="120"/>
      <c r="BW58" s="121"/>
      <c r="BX58" s="327"/>
      <c r="BY58" s="328"/>
      <c r="BZ58" s="328"/>
      <c r="CA58" s="328"/>
      <c r="CB58" s="128"/>
      <c r="CC58" s="129"/>
      <c r="CD58" s="129"/>
      <c r="CE58" s="130"/>
    </row>
    <row r="59" spans="2:83" ht="14.25" customHeight="1" thickBot="1">
      <c r="B59" s="195"/>
      <c r="C59" s="196"/>
      <c r="D59" s="196"/>
      <c r="E59" s="196"/>
      <c r="F59" s="196"/>
      <c r="G59" s="196"/>
      <c r="H59" s="196"/>
      <c r="I59" s="197"/>
      <c r="J59" s="199"/>
      <c r="K59" s="193"/>
      <c r="L59" s="193"/>
      <c r="M59" s="193"/>
      <c r="N59" s="193"/>
      <c r="O59" s="193"/>
      <c r="P59" s="193"/>
      <c r="Q59" s="193"/>
      <c r="R59" s="193"/>
      <c r="S59" s="193"/>
      <c r="T59" s="194"/>
      <c r="U59" s="207"/>
      <c r="V59" s="208"/>
      <c r="W59" s="208"/>
      <c r="X59" s="209"/>
      <c r="Y59" s="193"/>
      <c r="Z59" s="193"/>
      <c r="AA59" s="193"/>
      <c r="AB59" s="194"/>
      <c r="AC59" s="200"/>
      <c r="AD59" s="196"/>
      <c r="AE59" s="196"/>
      <c r="AF59" s="196"/>
      <c r="AG59" s="197"/>
      <c r="AH59" s="231"/>
      <c r="AI59" s="232"/>
      <c r="AJ59" s="232"/>
      <c r="AK59" s="233"/>
      <c r="AL59" s="236"/>
      <c r="AM59" s="163"/>
      <c r="AN59" s="163"/>
      <c r="AO59" s="163"/>
      <c r="AP59" s="163"/>
      <c r="AQ59" s="163"/>
      <c r="AR59" s="163"/>
      <c r="AS59" s="351"/>
      <c r="AT59" s="236"/>
      <c r="AU59" s="237"/>
      <c r="AV59" s="237"/>
      <c r="AW59" s="237"/>
      <c r="AX59" s="237"/>
      <c r="AY59" s="237"/>
      <c r="AZ59" s="237"/>
      <c r="BA59" s="237"/>
      <c r="BB59" s="239"/>
      <c r="BC59" s="111"/>
      <c r="BD59" s="111"/>
      <c r="BE59" s="111"/>
      <c r="BF59" s="111"/>
      <c r="BG59" s="111"/>
      <c r="BH59" s="111"/>
      <c r="BI59" s="111"/>
      <c r="BJ59" s="111"/>
      <c r="BK59" s="240"/>
      <c r="BL59" s="110"/>
      <c r="BM59" s="111"/>
      <c r="BN59" s="111"/>
      <c r="BO59" s="111"/>
      <c r="BP59" s="111"/>
      <c r="BQ59" s="111"/>
      <c r="BR59" s="111"/>
      <c r="BS59" s="111"/>
      <c r="BT59" s="111"/>
      <c r="BU59" s="111"/>
      <c r="BV59" s="111"/>
      <c r="BW59" s="112"/>
      <c r="BX59" s="327"/>
      <c r="BY59" s="328"/>
      <c r="BZ59" s="328"/>
      <c r="CA59" s="328"/>
      <c r="CB59" s="122"/>
      <c r="CC59" s="123"/>
      <c r="CD59" s="123"/>
      <c r="CE59" s="124"/>
    </row>
    <row r="60" spans="2:83" ht="9.75" customHeight="1">
      <c r="B60" s="141"/>
      <c r="C60" s="142"/>
      <c r="D60" s="142"/>
      <c r="E60" s="142"/>
      <c r="F60" s="142"/>
      <c r="G60" s="142"/>
      <c r="H60" s="142"/>
      <c r="I60" s="142"/>
      <c r="J60" s="147">
        <v>8030</v>
      </c>
      <c r="K60" s="148"/>
      <c r="L60" s="148"/>
      <c r="M60" s="148"/>
      <c r="N60" s="148"/>
      <c r="O60" s="148"/>
      <c r="P60" s="148"/>
      <c r="Q60" s="148"/>
      <c r="R60" s="148"/>
      <c r="S60" s="148"/>
      <c r="T60" s="149"/>
      <c r="U60" s="156" t="s">
        <v>91</v>
      </c>
      <c r="V60" s="156"/>
      <c r="W60" s="156"/>
      <c r="X60" s="156"/>
      <c r="Y60" s="159">
        <v>61833</v>
      </c>
      <c r="Z60" s="160"/>
      <c r="AA60" s="160"/>
      <c r="AB60" s="161"/>
      <c r="AC60" s="168">
        <v>8760</v>
      </c>
      <c r="AD60" s="168"/>
      <c r="AE60" s="168"/>
      <c r="AF60" s="168"/>
      <c r="AG60" s="168"/>
      <c r="AH60" s="171" t="s">
        <v>91</v>
      </c>
      <c r="AI60" s="172"/>
      <c r="AJ60" s="172"/>
      <c r="AK60" s="173"/>
      <c r="AL60" s="181"/>
      <c r="AM60" s="182"/>
      <c r="AN60" s="182"/>
      <c r="AO60" s="182"/>
      <c r="AP60" s="182"/>
      <c r="AQ60" s="182"/>
      <c r="AR60" s="182"/>
      <c r="AS60" s="183"/>
      <c r="AT60" s="181"/>
      <c r="AU60" s="182"/>
      <c r="AV60" s="182"/>
      <c r="AW60" s="182"/>
      <c r="AX60" s="182"/>
      <c r="AY60" s="182"/>
      <c r="AZ60" s="182"/>
      <c r="BA60" s="187"/>
      <c r="BB60" s="241"/>
      <c r="BC60" s="114"/>
      <c r="BD60" s="114"/>
      <c r="BE60" s="114"/>
      <c r="BF60" s="114"/>
      <c r="BG60" s="114"/>
      <c r="BH60" s="114"/>
      <c r="BI60" s="114"/>
      <c r="BJ60" s="114"/>
      <c r="BK60" s="242"/>
      <c r="BL60" s="113"/>
      <c r="BM60" s="114"/>
      <c r="BN60" s="114"/>
      <c r="BO60" s="114"/>
      <c r="BP60" s="114"/>
      <c r="BQ60" s="114"/>
      <c r="BR60" s="114"/>
      <c r="BS60" s="114"/>
      <c r="BT60" s="114"/>
      <c r="BU60" s="114"/>
      <c r="BV60" s="114"/>
      <c r="BW60" s="115"/>
      <c r="BX60" s="327"/>
      <c r="BY60" s="328"/>
      <c r="BZ60" s="328"/>
      <c r="CA60" s="328"/>
      <c r="CB60" s="125"/>
      <c r="CC60" s="126"/>
      <c r="CD60" s="126"/>
      <c r="CE60" s="127"/>
    </row>
    <row r="61" spans="2:83" ht="22.5" customHeight="1" thickBot="1">
      <c r="B61" s="143"/>
      <c r="C61" s="144"/>
      <c r="D61" s="144"/>
      <c r="E61" s="144"/>
      <c r="F61" s="144"/>
      <c r="G61" s="144"/>
      <c r="H61" s="144"/>
      <c r="I61" s="144"/>
      <c r="J61" s="150"/>
      <c r="K61" s="151"/>
      <c r="L61" s="151"/>
      <c r="M61" s="151"/>
      <c r="N61" s="151"/>
      <c r="O61" s="151"/>
      <c r="P61" s="151"/>
      <c r="Q61" s="151"/>
      <c r="R61" s="151"/>
      <c r="S61" s="151"/>
      <c r="T61" s="152"/>
      <c r="U61" s="157"/>
      <c r="V61" s="157"/>
      <c r="W61" s="157"/>
      <c r="X61" s="157"/>
      <c r="Y61" s="162"/>
      <c r="Z61" s="163"/>
      <c r="AA61" s="163"/>
      <c r="AB61" s="164"/>
      <c r="AC61" s="169"/>
      <c r="AD61" s="169"/>
      <c r="AE61" s="169"/>
      <c r="AF61" s="169"/>
      <c r="AG61" s="169"/>
      <c r="AH61" s="174"/>
      <c r="AI61" s="157"/>
      <c r="AJ61" s="157"/>
      <c r="AK61" s="175"/>
      <c r="AL61" s="184"/>
      <c r="AM61" s="185"/>
      <c r="AN61" s="185"/>
      <c r="AO61" s="185"/>
      <c r="AP61" s="185"/>
      <c r="AQ61" s="185"/>
      <c r="AR61" s="185"/>
      <c r="AS61" s="186"/>
      <c r="AT61" s="184"/>
      <c r="AU61" s="185"/>
      <c r="AV61" s="185"/>
      <c r="AW61" s="185"/>
      <c r="AX61" s="185"/>
      <c r="AY61" s="185"/>
      <c r="AZ61" s="185"/>
      <c r="BA61" s="188"/>
      <c r="BB61" s="245"/>
      <c r="BC61" s="120"/>
      <c r="BD61" s="120"/>
      <c r="BE61" s="120"/>
      <c r="BF61" s="120"/>
      <c r="BG61" s="120"/>
      <c r="BH61" s="120"/>
      <c r="BI61" s="120"/>
      <c r="BJ61" s="120"/>
      <c r="BK61" s="246"/>
      <c r="BL61" s="119"/>
      <c r="BM61" s="120"/>
      <c r="BN61" s="120"/>
      <c r="BO61" s="120"/>
      <c r="BP61" s="120"/>
      <c r="BQ61" s="120"/>
      <c r="BR61" s="120"/>
      <c r="BS61" s="120"/>
      <c r="BT61" s="120"/>
      <c r="BU61" s="120"/>
      <c r="BV61" s="120"/>
      <c r="BW61" s="121"/>
      <c r="BX61" s="327"/>
      <c r="BY61" s="328"/>
      <c r="BZ61" s="328"/>
      <c r="CA61" s="328"/>
      <c r="CB61" s="178"/>
      <c r="CC61" s="179"/>
      <c r="CD61" s="179"/>
      <c r="CE61" s="180"/>
    </row>
    <row r="62" spans="2:83" ht="18.75" customHeight="1" thickBot="1">
      <c r="B62" s="145"/>
      <c r="C62" s="146"/>
      <c r="D62" s="146"/>
      <c r="E62" s="146"/>
      <c r="F62" s="146"/>
      <c r="G62" s="146"/>
      <c r="H62" s="146"/>
      <c r="I62" s="146"/>
      <c r="J62" s="153"/>
      <c r="K62" s="154"/>
      <c r="L62" s="154"/>
      <c r="M62" s="154"/>
      <c r="N62" s="154"/>
      <c r="O62" s="154"/>
      <c r="P62" s="154"/>
      <c r="Q62" s="154"/>
      <c r="R62" s="154"/>
      <c r="S62" s="154"/>
      <c r="T62" s="155"/>
      <c r="U62" s="158"/>
      <c r="V62" s="158"/>
      <c r="W62" s="158"/>
      <c r="X62" s="158"/>
      <c r="Y62" s="165"/>
      <c r="Z62" s="166"/>
      <c r="AA62" s="166"/>
      <c r="AB62" s="167"/>
      <c r="AC62" s="170"/>
      <c r="AD62" s="170"/>
      <c r="AE62" s="170"/>
      <c r="AF62" s="170"/>
      <c r="AG62" s="170"/>
      <c r="AH62" s="176"/>
      <c r="AI62" s="158"/>
      <c r="AJ62" s="158"/>
      <c r="AK62" s="177"/>
      <c r="AL62" s="131" t="s">
        <v>113</v>
      </c>
      <c r="AM62" s="132"/>
      <c r="AN62" s="132"/>
      <c r="AO62" s="132"/>
      <c r="AP62" s="132"/>
      <c r="AQ62" s="132"/>
      <c r="AR62" s="132"/>
      <c r="AS62" s="133"/>
      <c r="AT62" s="131" t="s">
        <v>113</v>
      </c>
      <c r="AU62" s="132"/>
      <c r="AV62" s="132"/>
      <c r="AW62" s="132"/>
      <c r="AX62" s="132"/>
      <c r="AY62" s="132"/>
      <c r="AZ62" s="132"/>
      <c r="BA62" s="134"/>
      <c r="BB62" s="135"/>
      <c r="BC62" s="136"/>
      <c r="BD62" s="136"/>
      <c r="BE62" s="136"/>
      <c r="BF62" s="136"/>
      <c r="BG62" s="136"/>
      <c r="BH62" s="136"/>
      <c r="BI62" s="136"/>
      <c r="BJ62" s="136"/>
      <c r="BK62" s="136"/>
      <c r="BL62" s="136"/>
      <c r="BM62" s="136"/>
      <c r="BN62" s="136"/>
      <c r="BO62" s="136"/>
      <c r="BP62" s="136"/>
      <c r="BQ62" s="136"/>
      <c r="BR62" s="136"/>
      <c r="BS62" s="136"/>
      <c r="BT62" s="136"/>
      <c r="BU62" s="136"/>
      <c r="BV62" s="136"/>
      <c r="BW62" s="137"/>
      <c r="CB62" s="138"/>
      <c r="CC62" s="139"/>
      <c r="CD62" s="139"/>
      <c r="CE62" s="140"/>
    </row>
    <row r="68" spans="36:36">
      <c r="AJ68" s="29"/>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作成上の注意</vt:lpstr>
      <vt:lpstr>事業主控</vt:lpstr>
      <vt:lpstr>事務組合提出用</vt:lpstr>
      <vt:lpstr>賃金支払計算書（事務組合提出）</vt:lpstr>
      <vt:lpstr>記載例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蛇走 喜彦(jabashiri-yoshihikoaa)</dc:creator>
  <cp:keywords/>
  <dc:description/>
  <cp:lastModifiedBy>u111</cp:lastModifiedBy>
  <cp:revision/>
  <dcterms:created xsi:type="dcterms:W3CDTF">2022-07-12T05:06:44Z</dcterms:created>
  <dcterms:modified xsi:type="dcterms:W3CDTF">2023-03-28T04:16:01Z</dcterms:modified>
  <cp:category/>
  <cp:contentStatus/>
</cp:coreProperties>
</file>